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480" yWindow="495" windowWidth="20775" windowHeight="9405" firstSheet="10" activeTab="22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  <sheet name="Sheet9" sheetId="9" r:id="rId9"/>
    <sheet name="Sheet10" sheetId="10" r:id="rId10"/>
    <sheet name="Sheet11" sheetId="11" r:id="rId11"/>
    <sheet name="Sheet12" sheetId="12" r:id="rId12"/>
    <sheet name="Sheet13" sheetId="13" r:id="rId13"/>
    <sheet name="Sheet14" sheetId="14" r:id="rId14"/>
    <sheet name="Sheet15" sheetId="15" r:id="rId15"/>
    <sheet name="Sheet16" sheetId="16" r:id="rId16"/>
    <sheet name="Sheet17" sheetId="17" r:id="rId17"/>
    <sheet name="Sheet18" sheetId="18" r:id="rId18"/>
    <sheet name="Sheet19" sheetId="19" r:id="rId19"/>
    <sheet name="Sheet20" sheetId="20" r:id="rId20"/>
    <sheet name="Sheet21" sheetId="21" r:id="rId21"/>
    <sheet name="Sheet22" sheetId="22" r:id="rId22"/>
    <sheet name="2308" sheetId="33" r:id="rId23"/>
    <sheet name="2408" sheetId="34" r:id="rId24"/>
    <sheet name="2508" sheetId="35" r:id="rId25"/>
    <sheet name="2608" sheetId="36" r:id="rId26"/>
    <sheet name="2708" sheetId="37" r:id="rId27"/>
    <sheet name="2808" sheetId="38" r:id="rId28"/>
    <sheet name="2908" sheetId="39" r:id="rId29"/>
    <sheet name="3008" sheetId="40" r:id="rId30"/>
    <sheet name="3108" sheetId="41" r:id="rId31"/>
    <sheet name="Summary" sheetId="32" r:id="rId32"/>
  </sheets>
  <definedNames>
    <definedName name="_xlnm.Print_Area" localSheetId="31">Summary!$B$3:$E$37</definedName>
  </definedNames>
  <calcPr calcId="144525"/>
</workbook>
</file>

<file path=xl/calcChain.xml><?xml version="1.0" encoding="utf-8"?>
<calcChain xmlns="http://schemas.openxmlformats.org/spreadsheetml/2006/main">
  <c r="N60" i="41" l="1"/>
  <c r="I60" i="41"/>
  <c r="D60" i="41"/>
  <c r="B62" i="41" s="1"/>
  <c r="O59" i="41"/>
  <c r="J59" i="41"/>
  <c r="E59" i="41"/>
  <c r="O58" i="41"/>
  <c r="J58" i="41"/>
  <c r="E58" i="41"/>
  <c r="O57" i="41"/>
  <c r="J57" i="41"/>
  <c r="E57" i="41"/>
  <c r="O56" i="41"/>
  <c r="J56" i="41"/>
  <c r="E56" i="41"/>
  <c r="O55" i="41"/>
  <c r="J55" i="41"/>
  <c r="E55" i="41"/>
  <c r="O54" i="41"/>
  <c r="J54" i="41"/>
  <c r="E54" i="41"/>
  <c r="O53" i="41"/>
  <c r="J53" i="41"/>
  <c r="E53" i="41"/>
  <c r="O52" i="41"/>
  <c r="J52" i="41"/>
  <c r="E52" i="41"/>
  <c r="O51" i="41"/>
  <c r="J51" i="41"/>
  <c r="E51" i="41"/>
  <c r="O50" i="41"/>
  <c r="J50" i="41"/>
  <c r="E50" i="41"/>
  <c r="O49" i="41"/>
  <c r="J49" i="41"/>
  <c r="E49" i="41"/>
  <c r="O48" i="41"/>
  <c r="J48" i="41"/>
  <c r="E48" i="41"/>
  <c r="O47" i="41"/>
  <c r="J47" i="41"/>
  <c r="E47" i="41"/>
  <c r="O46" i="41"/>
  <c r="J46" i="41"/>
  <c r="E46" i="41"/>
  <c r="O45" i="41"/>
  <c r="J45" i="41"/>
  <c r="E45" i="41"/>
  <c r="O44" i="41"/>
  <c r="J44" i="41"/>
  <c r="E44" i="41"/>
  <c r="O43" i="41"/>
  <c r="J43" i="41"/>
  <c r="E43" i="41"/>
  <c r="O42" i="41"/>
  <c r="J42" i="41"/>
  <c r="E42" i="41"/>
  <c r="O41" i="41"/>
  <c r="J41" i="41"/>
  <c r="E41" i="41"/>
  <c r="O40" i="41"/>
  <c r="J40" i="41"/>
  <c r="E40" i="41"/>
  <c r="O39" i="41"/>
  <c r="J39" i="41"/>
  <c r="E39" i="41"/>
  <c r="O38" i="41"/>
  <c r="J38" i="41"/>
  <c r="E38" i="41"/>
  <c r="O37" i="41"/>
  <c r="J37" i="41"/>
  <c r="E37" i="41"/>
  <c r="O36" i="41"/>
  <c r="J36" i="41"/>
  <c r="E36" i="41"/>
  <c r="O35" i="41"/>
  <c r="J35" i="41"/>
  <c r="E35" i="41"/>
  <c r="O34" i="41"/>
  <c r="J34" i="41"/>
  <c r="E34" i="41"/>
  <c r="O33" i="41"/>
  <c r="J33" i="41"/>
  <c r="E33" i="41"/>
  <c r="O32" i="41"/>
  <c r="J32" i="41"/>
  <c r="E32" i="41"/>
  <c r="O31" i="41"/>
  <c r="J31" i="41"/>
  <c r="E31" i="41"/>
  <c r="O30" i="41"/>
  <c r="J30" i="41"/>
  <c r="E30" i="41"/>
  <c r="O29" i="41"/>
  <c r="O60" i="41" s="1"/>
  <c r="J29" i="41"/>
  <c r="E29" i="41"/>
  <c r="E60" i="41" s="1"/>
  <c r="O28" i="41"/>
  <c r="J28" i="41"/>
  <c r="J60" i="41" s="1"/>
  <c r="E28" i="41"/>
  <c r="N60" i="40"/>
  <c r="I60" i="40"/>
  <c r="D60" i="40"/>
  <c r="B62" i="40" s="1"/>
  <c r="O59" i="40"/>
  <c r="J59" i="40"/>
  <c r="E59" i="40"/>
  <c r="O58" i="40"/>
  <c r="J58" i="40"/>
  <c r="E58" i="40"/>
  <c r="O57" i="40"/>
  <c r="J57" i="40"/>
  <c r="E57" i="40"/>
  <c r="O56" i="40"/>
  <c r="J56" i="40"/>
  <c r="E56" i="40"/>
  <c r="O55" i="40"/>
  <c r="J55" i="40"/>
  <c r="E55" i="40"/>
  <c r="O54" i="40"/>
  <c r="J54" i="40"/>
  <c r="E54" i="40"/>
  <c r="O53" i="40"/>
  <c r="J53" i="40"/>
  <c r="E53" i="40"/>
  <c r="O52" i="40"/>
  <c r="J52" i="40"/>
  <c r="E52" i="40"/>
  <c r="O51" i="40"/>
  <c r="J51" i="40"/>
  <c r="E51" i="40"/>
  <c r="O50" i="40"/>
  <c r="J50" i="40"/>
  <c r="E50" i="40"/>
  <c r="O49" i="40"/>
  <c r="J49" i="40"/>
  <c r="E49" i="40"/>
  <c r="O48" i="40"/>
  <c r="J48" i="40"/>
  <c r="E48" i="40"/>
  <c r="O47" i="40"/>
  <c r="J47" i="40"/>
  <c r="E47" i="40"/>
  <c r="O46" i="40"/>
  <c r="J46" i="40"/>
  <c r="E46" i="40"/>
  <c r="O45" i="40"/>
  <c r="J45" i="40"/>
  <c r="E45" i="40"/>
  <c r="O44" i="40"/>
  <c r="J44" i="40"/>
  <c r="E44" i="40"/>
  <c r="O43" i="40"/>
  <c r="J43" i="40"/>
  <c r="E43" i="40"/>
  <c r="O42" i="40"/>
  <c r="J42" i="40"/>
  <c r="E42" i="40"/>
  <c r="O41" i="40"/>
  <c r="J41" i="40"/>
  <c r="E41" i="40"/>
  <c r="O40" i="40"/>
  <c r="J40" i="40"/>
  <c r="E40" i="40"/>
  <c r="O39" i="40"/>
  <c r="J39" i="40"/>
  <c r="E39" i="40"/>
  <c r="O38" i="40"/>
  <c r="J38" i="40"/>
  <c r="E38" i="40"/>
  <c r="O37" i="40"/>
  <c r="J37" i="40"/>
  <c r="E37" i="40"/>
  <c r="O36" i="40"/>
  <c r="J36" i="40"/>
  <c r="E36" i="40"/>
  <c r="O35" i="40"/>
  <c r="J35" i="40"/>
  <c r="E35" i="40"/>
  <c r="O34" i="40"/>
  <c r="J34" i="40"/>
  <c r="E34" i="40"/>
  <c r="O33" i="40"/>
  <c r="J33" i="40"/>
  <c r="E33" i="40"/>
  <c r="O32" i="40"/>
  <c r="J32" i="40"/>
  <c r="E32" i="40"/>
  <c r="O31" i="40"/>
  <c r="J31" i="40"/>
  <c r="E31" i="40"/>
  <c r="O30" i="40"/>
  <c r="J30" i="40"/>
  <c r="E30" i="40"/>
  <c r="O29" i="40"/>
  <c r="O60" i="40" s="1"/>
  <c r="J29" i="40"/>
  <c r="E29" i="40"/>
  <c r="E60" i="40" s="1"/>
  <c r="O28" i="40"/>
  <c r="J28" i="40"/>
  <c r="J60" i="40" s="1"/>
  <c r="E28" i="40"/>
  <c r="N60" i="39"/>
  <c r="I60" i="39"/>
  <c r="D60" i="39"/>
  <c r="B62" i="39" s="1"/>
  <c r="O59" i="39"/>
  <c r="J59" i="39"/>
  <c r="E59" i="39"/>
  <c r="O58" i="39"/>
  <c r="J58" i="39"/>
  <c r="E58" i="39"/>
  <c r="O57" i="39"/>
  <c r="J57" i="39"/>
  <c r="E57" i="39"/>
  <c r="O56" i="39"/>
  <c r="J56" i="39"/>
  <c r="E56" i="39"/>
  <c r="O55" i="39"/>
  <c r="J55" i="39"/>
  <c r="E55" i="39"/>
  <c r="O54" i="39"/>
  <c r="J54" i="39"/>
  <c r="E54" i="39"/>
  <c r="O53" i="39"/>
  <c r="J53" i="39"/>
  <c r="E53" i="39"/>
  <c r="O52" i="39"/>
  <c r="J52" i="39"/>
  <c r="E52" i="39"/>
  <c r="O51" i="39"/>
  <c r="J51" i="39"/>
  <c r="E51" i="39"/>
  <c r="O50" i="39"/>
  <c r="J50" i="39"/>
  <c r="E50" i="39"/>
  <c r="O49" i="39"/>
  <c r="J49" i="39"/>
  <c r="E49" i="39"/>
  <c r="O48" i="39"/>
  <c r="J48" i="39"/>
  <c r="E48" i="39"/>
  <c r="O47" i="39"/>
  <c r="J47" i="39"/>
  <c r="E47" i="39"/>
  <c r="O46" i="39"/>
  <c r="J46" i="39"/>
  <c r="E46" i="39"/>
  <c r="O45" i="39"/>
  <c r="J45" i="39"/>
  <c r="E45" i="39"/>
  <c r="O44" i="39"/>
  <c r="J44" i="39"/>
  <c r="E44" i="39"/>
  <c r="O43" i="39"/>
  <c r="J43" i="39"/>
  <c r="E43" i="39"/>
  <c r="O42" i="39"/>
  <c r="J42" i="39"/>
  <c r="E42" i="39"/>
  <c r="O41" i="39"/>
  <c r="J41" i="39"/>
  <c r="E41" i="39"/>
  <c r="O40" i="39"/>
  <c r="J40" i="39"/>
  <c r="E40" i="39"/>
  <c r="O39" i="39"/>
  <c r="J39" i="39"/>
  <c r="E39" i="39"/>
  <c r="O38" i="39"/>
  <c r="J38" i="39"/>
  <c r="E38" i="39"/>
  <c r="O37" i="39"/>
  <c r="J37" i="39"/>
  <c r="E37" i="39"/>
  <c r="O36" i="39"/>
  <c r="J36" i="39"/>
  <c r="E36" i="39"/>
  <c r="O35" i="39"/>
  <c r="J35" i="39"/>
  <c r="E35" i="39"/>
  <c r="O34" i="39"/>
  <c r="J34" i="39"/>
  <c r="E34" i="39"/>
  <c r="O33" i="39"/>
  <c r="J33" i="39"/>
  <c r="E33" i="39"/>
  <c r="O32" i="39"/>
  <c r="J32" i="39"/>
  <c r="E32" i="39"/>
  <c r="O31" i="39"/>
  <c r="J31" i="39"/>
  <c r="E31" i="39"/>
  <c r="O30" i="39"/>
  <c r="J30" i="39"/>
  <c r="E30" i="39"/>
  <c r="O29" i="39"/>
  <c r="O60" i="39" s="1"/>
  <c r="J29" i="39"/>
  <c r="E29" i="39"/>
  <c r="E60" i="39" s="1"/>
  <c r="C62" i="39" s="1"/>
  <c r="O28" i="39"/>
  <c r="J28" i="39"/>
  <c r="J60" i="39" s="1"/>
  <c r="E28" i="39"/>
  <c r="N60" i="38"/>
  <c r="I60" i="38"/>
  <c r="D60" i="38"/>
  <c r="B62" i="38" s="1"/>
  <c r="O59" i="38"/>
  <c r="J59" i="38"/>
  <c r="E59" i="38"/>
  <c r="O58" i="38"/>
  <c r="J58" i="38"/>
  <c r="E58" i="38"/>
  <c r="O57" i="38"/>
  <c r="J57" i="38"/>
  <c r="E57" i="38"/>
  <c r="O56" i="38"/>
  <c r="J56" i="38"/>
  <c r="E56" i="38"/>
  <c r="O55" i="38"/>
  <c r="J55" i="38"/>
  <c r="E55" i="38"/>
  <c r="O54" i="38"/>
  <c r="J54" i="38"/>
  <c r="E54" i="38"/>
  <c r="O53" i="38"/>
  <c r="J53" i="38"/>
  <c r="E53" i="38"/>
  <c r="O52" i="38"/>
  <c r="J52" i="38"/>
  <c r="E52" i="38"/>
  <c r="O51" i="38"/>
  <c r="J51" i="38"/>
  <c r="E51" i="38"/>
  <c r="O50" i="38"/>
  <c r="J50" i="38"/>
  <c r="E50" i="38"/>
  <c r="O49" i="38"/>
  <c r="J49" i="38"/>
  <c r="E49" i="38"/>
  <c r="O48" i="38"/>
  <c r="J48" i="38"/>
  <c r="E48" i="38"/>
  <c r="O47" i="38"/>
  <c r="J47" i="38"/>
  <c r="E47" i="38"/>
  <c r="O46" i="38"/>
  <c r="J46" i="38"/>
  <c r="E46" i="38"/>
  <c r="O45" i="38"/>
  <c r="J45" i="38"/>
  <c r="E45" i="38"/>
  <c r="O44" i="38"/>
  <c r="J44" i="38"/>
  <c r="E44" i="38"/>
  <c r="O43" i="38"/>
  <c r="J43" i="38"/>
  <c r="E43" i="38"/>
  <c r="O42" i="38"/>
  <c r="J42" i="38"/>
  <c r="E42" i="38"/>
  <c r="O41" i="38"/>
  <c r="J41" i="38"/>
  <c r="E41" i="38"/>
  <c r="O40" i="38"/>
  <c r="J40" i="38"/>
  <c r="E40" i="38"/>
  <c r="O39" i="38"/>
  <c r="J39" i="38"/>
  <c r="E39" i="38"/>
  <c r="O38" i="38"/>
  <c r="J38" i="38"/>
  <c r="E38" i="38"/>
  <c r="O37" i="38"/>
  <c r="J37" i="38"/>
  <c r="E37" i="38"/>
  <c r="O36" i="38"/>
  <c r="J36" i="38"/>
  <c r="E36" i="38"/>
  <c r="O35" i="38"/>
  <c r="J35" i="38"/>
  <c r="E35" i="38"/>
  <c r="O34" i="38"/>
  <c r="J34" i="38"/>
  <c r="E34" i="38"/>
  <c r="O33" i="38"/>
  <c r="J33" i="38"/>
  <c r="E33" i="38"/>
  <c r="O32" i="38"/>
  <c r="J32" i="38"/>
  <c r="E32" i="38"/>
  <c r="O31" i="38"/>
  <c r="J31" i="38"/>
  <c r="E31" i="38"/>
  <c r="O30" i="38"/>
  <c r="J30" i="38"/>
  <c r="E30" i="38"/>
  <c r="O29" i="38"/>
  <c r="O60" i="38" s="1"/>
  <c r="J29" i="38"/>
  <c r="E29" i="38"/>
  <c r="E60" i="38" s="1"/>
  <c r="C62" i="38" s="1"/>
  <c r="O28" i="38"/>
  <c r="J28" i="38"/>
  <c r="J60" i="38" s="1"/>
  <c r="E28" i="38"/>
  <c r="N60" i="37"/>
  <c r="I60" i="37"/>
  <c r="D60" i="37"/>
  <c r="B62" i="37" s="1"/>
  <c r="O59" i="37"/>
  <c r="J59" i="37"/>
  <c r="E59" i="37"/>
  <c r="O58" i="37"/>
  <c r="J58" i="37"/>
  <c r="E58" i="37"/>
  <c r="O57" i="37"/>
  <c r="J57" i="37"/>
  <c r="E57" i="37"/>
  <c r="O56" i="37"/>
  <c r="J56" i="37"/>
  <c r="E56" i="37"/>
  <c r="O55" i="37"/>
  <c r="J55" i="37"/>
  <c r="E55" i="37"/>
  <c r="O54" i="37"/>
  <c r="J54" i="37"/>
  <c r="E54" i="37"/>
  <c r="O53" i="37"/>
  <c r="J53" i="37"/>
  <c r="E53" i="37"/>
  <c r="O52" i="37"/>
  <c r="J52" i="37"/>
  <c r="E52" i="37"/>
  <c r="O51" i="37"/>
  <c r="J51" i="37"/>
  <c r="E51" i="37"/>
  <c r="O50" i="37"/>
  <c r="J50" i="37"/>
  <c r="E50" i="37"/>
  <c r="O49" i="37"/>
  <c r="J49" i="37"/>
  <c r="E49" i="37"/>
  <c r="O48" i="37"/>
  <c r="J48" i="37"/>
  <c r="E48" i="37"/>
  <c r="O47" i="37"/>
  <c r="J47" i="37"/>
  <c r="E47" i="37"/>
  <c r="O46" i="37"/>
  <c r="J46" i="37"/>
  <c r="E46" i="37"/>
  <c r="O45" i="37"/>
  <c r="J45" i="37"/>
  <c r="E45" i="37"/>
  <c r="O44" i="37"/>
  <c r="J44" i="37"/>
  <c r="E44" i="37"/>
  <c r="O43" i="37"/>
  <c r="J43" i="37"/>
  <c r="E43" i="37"/>
  <c r="O42" i="37"/>
  <c r="J42" i="37"/>
  <c r="E42" i="37"/>
  <c r="O41" i="37"/>
  <c r="J41" i="37"/>
  <c r="E41" i="37"/>
  <c r="O40" i="37"/>
  <c r="J40" i="37"/>
  <c r="E40" i="37"/>
  <c r="O39" i="37"/>
  <c r="J39" i="37"/>
  <c r="E39" i="37"/>
  <c r="O38" i="37"/>
  <c r="J38" i="37"/>
  <c r="E38" i="37"/>
  <c r="O37" i="37"/>
  <c r="J37" i="37"/>
  <c r="E37" i="37"/>
  <c r="O36" i="37"/>
  <c r="J36" i="37"/>
  <c r="E36" i="37"/>
  <c r="O35" i="37"/>
  <c r="J35" i="37"/>
  <c r="E35" i="37"/>
  <c r="O34" i="37"/>
  <c r="J34" i="37"/>
  <c r="E34" i="37"/>
  <c r="O33" i="37"/>
  <c r="J33" i="37"/>
  <c r="E33" i="37"/>
  <c r="O32" i="37"/>
  <c r="J32" i="37"/>
  <c r="E32" i="37"/>
  <c r="O31" i="37"/>
  <c r="J31" i="37"/>
  <c r="E31" i="37"/>
  <c r="O30" i="37"/>
  <c r="J30" i="37"/>
  <c r="E30" i="37"/>
  <c r="O29" i="37"/>
  <c r="O60" i="37" s="1"/>
  <c r="J29" i="37"/>
  <c r="E29" i="37"/>
  <c r="E60" i="37" s="1"/>
  <c r="O28" i="37"/>
  <c r="J28" i="37"/>
  <c r="J60" i="37" s="1"/>
  <c r="E28" i="37"/>
  <c r="N60" i="36"/>
  <c r="I60" i="36"/>
  <c r="D60" i="36"/>
  <c r="B62" i="36" s="1"/>
  <c r="O59" i="36"/>
  <c r="J59" i="36"/>
  <c r="E59" i="36"/>
  <c r="O58" i="36"/>
  <c r="J58" i="36"/>
  <c r="E58" i="36"/>
  <c r="O57" i="36"/>
  <c r="J57" i="36"/>
  <c r="E57" i="36"/>
  <c r="O56" i="36"/>
  <c r="J56" i="36"/>
  <c r="E56" i="36"/>
  <c r="O55" i="36"/>
  <c r="J55" i="36"/>
  <c r="E55" i="36"/>
  <c r="O54" i="36"/>
  <c r="J54" i="36"/>
  <c r="E54" i="36"/>
  <c r="O53" i="36"/>
  <c r="J53" i="36"/>
  <c r="E53" i="36"/>
  <c r="O52" i="36"/>
  <c r="J52" i="36"/>
  <c r="E52" i="36"/>
  <c r="O51" i="36"/>
  <c r="J51" i="36"/>
  <c r="E51" i="36"/>
  <c r="O50" i="36"/>
  <c r="J50" i="36"/>
  <c r="E50" i="36"/>
  <c r="O49" i="36"/>
  <c r="J49" i="36"/>
  <c r="E49" i="36"/>
  <c r="O48" i="36"/>
  <c r="J48" i="36"/>
  <c r="E48" i="36"/>
  <c r="O47" i="36"/>
  <c r="J47" i="36"/>
  <c r="E47" i="36"/>
  <c r="O46" i="36"/>
  <c r="J46" i="36"/>
  <c r="E46" i="36"/>
  <c r="O45" i="36"/>
  <c r="J45" i="36"/>
  <c r="E45" i="36"/>
  <c r="O44" i="36"/>
  <c r="J44" i="36"/>
  <c r="E44" i="36"/>
  <c r="O43" i="36"/>
  <c r="J43" i="36"/>
  <c r="E43" i="36"/>
  <c r="O42" i="36"/>
  <c r="J42" i="36"/>
  <c r="E42" i="36"/>
  <c r="O41" i="36"/>
  <c r="J41" i="36"/>
  <c r="E41" i="36"/>
  <c r="O40" i="36"/>
  <c r="J40" i="36"/>
  <c r="E40" i="36"/>
  <c r="O39" i="36"/>
  <c r="J39" i="36"/>
  <c r="E39" i="36"/>
  <c r="O38" i="36"/>
  <c r="J38" i="36"/>
  <c r="E38" i="36"/>
  <c r="O37" i="36"/>
  <c r="J37" i="36"/>
  <c r="E37" i="36"/>
  <c r="O36" i="36"/>
  <c r="J36" i="36"/>
  <c r="E36" i="36"/>
  <c r="O35" i="36"/>
  <c r="J35" i="36"/>
  <c r="E35" i="36"/>
  <c r="O34" i="36"/>
  <c r="J34" i="36"/>
  <c r="E34" i="36"/>
  <c r="O33" i="36"/>
  <c r="J33" i="36"/>
  <c r="E33" i="36"/>
  <c r="O32" i="36"/>
  <c r="J32" i="36"/>
  <c r="E32" i="36"/>
  <c r="O31" i="36"/>
  <c r="J31" i="36"/>
  <c r="E31" i="36"/>
  <c r="O30" i="36"/>
  <c r="J30" i="36"/>
  <c r="E30" i="36"/>
  <c r="O29" i="36"/>
  <c r="O60" i="36" s="1"/>
  <c r="J29" i="36"/>
  <c r="E29" i="36"/>
  <c r="E60" i="36" s="1"/>
  <c r="O28" i="36"/>
  <c r="J28" i="36"/>
  <c r="J60" i="36" s="1"/>
  <c r="E28" i="36"/>
  <c r="N60" i="35"/>
  <c r="I60" i="35"/>
  <c r="D60" i="35"/>
  <c r="B62" i="35" s="1"/>
  <c r="O59" i="35"/>
  <c r="J59" i="35"/>
  <c r="E59" i="35"/>
  <c r="O58" i="35"/>
  <c r="J58" i="35"/>
  <c r="E58" i="35"/>
  <c r="O57" i="35"/>
  <c r="J57" i="35"/>
  <c r="E57" i="35"/>
  <c r="O56" i="35"/>
  <c r="J56" i="35"/>
  <c r="E56" i="35"/>
  <c r="O55" i="35"/>
  <c r="J55" i="35"/>
  <c r="E55" i="35"/>
  <c r="O54" i="35"/>
  <c r="J54" i="35"/>
  <c r="E54" i="35"/>
  <c r="O53" i="35"/>
  <c r="J53" i="35"/>
  <c r="E53" i="35"/>
  <c r="O52" i="35"/>
  <c r="J52" i="35"/>
  <c r="E52" i="35"/>
  <c r="O51" i="35"/>
  <c r="J51" i="35"/>
  <c r="E51" i="35"/>
  <c r="O50" i="35"/>
  <c r="J50" i="35"/>
  <c r="E50" i="35"/>
  <c r="O49" i="35"/>
  <c r="J49" i="35"/>
  <c r="E49" i="35"/>
  <c r="O48" i="35"/>
  <c r="J48" i="35"/>
  <c r="E48" i="35"/>
  <c r="O47" i="35"/>
  <c r="J47" i="35"/>
  <c r="E47" i="35"/>
  <c r="O46" i="35"/>
  <c r="J46" i="35"/>
  <c r="E46" i="35"/>
  <c r="O45" i="35"/>
  <c r="J45" i="35"/>
  <c r="E45" i="35"/>
  <c r="O44" i="35"/>
  <c r="J44" i="35"/>
  <c r="E44" i="35"/>
  <c r="O43" i="35"/>
  <c r="J43" i="35"/>
  <c r="E43" i="35"/>
  <c r="O42" i="35"/>
  <c r="J42" i="35"/>
  <c r="E42" i="35"/>
  <c r="O41" i="35"/>
  <c r="J41" i="35"/>
  <c r="E41" i="35"/>
  <c r="O40" i="35"/>
  <c r="J40" i="35"/>
  <c r="E40" i="35"/>
  <c r="O39" i="35"/>
  <c r="J39" i="35"/>
  <c r="E39" i="35"/>
  <c r="O38" i="35"/>
  <c r="J38" i="35"/>
  <c r="E38" i="35"/>
  <c r="O37" i="35"/>
  <c r="J37" i="35"/>
  <c r="E37" i="35"/>
  <c r="O36" i="35"/>
  <c r="J36" i="35"/>
  <c r="E36" i="35"/>
  <c r="O35" i="35"/>
  <c r="J35" i="35"/>
  <c r="E35" i="35"/>
  <c r="O34" i="35"/>
  <c r="J34" i="35"/>
  <c r="E34" i="35"/>
  <c r="O33" i="35"/>
  <c r="J33" i="35"/>
  <c r="E33" i="35"/>
  <c r="O32" i="35"/>
  <c r="J32" i="35"/>
  <c r="E32" i="35"/>
  <c r="O31" i="35"/>
  <c r="J31" i="35"/>
  <c r="E31" i="35"/>
  <c r="O30" i="35"/>
  <c r="J30" i="35"/>
  <c r="E30" i="35"/>
  <c r="O29" i="35"/>
  <c r="O60" i="35" s="1"/>
  <c r="J29" i="35"/>
  <c r="E29" i="35"/>
  <c r="E60" i="35" s="1"/>
  <c r="C62" i="35" s="1"/>
  <c r="O28" i="35"/>
  <c r="J28" i="35"/>
  <c r="J60" i="35" s="1"/>
  <c r="E28" i="35"/>
  <c r="N60" i="34"/>
  <c r="I60" i="34"/>
  <c r="D60" i="34"/>
  <c r="B62" i="34" s="1"/>
  <c r="O59" i="34"/>
  <c r="J59" i="34"/>
  <c r="E59" i="34"/>
  <c r="O58" i="34"/>
  <c r="J58" i="34"/>
  <c r="E58" i="34"/>
  <c r="O57" i="34"/>
  <c r="J57" i="34"/>
  <c r="E57" i="34"/>
  <c r="O56" i="34"/>
  <c r="J56" i="34"/>
  <c r="E56" i="34"/>
  <c r="O55" i="34"/>
  <c r="J55" i="34"/>
  <c r="E55" i="34"/>
  <c r="O54" i="34"/>
  <c r="J54" i="34"/>
  <c r="E54" i="34"/>
  <c r="O53" i="34"/>
  <c r="J53" i="34"/>
  <c r="E53" i="34"/>
  <c r="O52" i="34"/>
  <c r="J52" i="34"/>
  <c r="E52" i="34"/>
  <c r="O51" i="34"/>
  <c r="J51" i="34"/>
  <c r="E51" i="34"/>
  <c r="O50" i="34"/>
  <c r="J50" i="34"/>
  <c r="E50" i="34"/>
  <c r="O49" i="34"/>
  <c r="J49" i="34"/>
  <c r="E49" i="34"/>
  <c r="O48" i="34"/>
  <c r="J48" i="34"/>
  <c r="E48" i="34"/>
  <c r="O47" i="34"/>
  <c r="J47" i="34"/>
  <c r="E47" i="34"/>
  <c r="O46" i="34"/>
  <c r="J46" i="34"/>
  <c r="E46" i="34"/>
  <c r="O45" i="34"/>
  <c r="J45" i="34"/>
  <c r="E45" i="34"/>
  <c r="O44" i="34"/>
  <c r="J44" i="34"/>
  <c r="E44" i="34"/>
  <c r="O43" i="34"/>
  <c r="J43" i="34"/>
  <c r="E43" i="34"/>
  <c r="O42" i="34"/>
  <c r="J42" i="34"/>
  <c r="E42" i="34"/>
  <c r="O41" i="34"/>
  <c r="J41" i="34"/>
  <c r="E41" i="34"/>
  <c r="O40" i="34"/>
  <c r="J40" i="34"/>
  <c r="E40" i="34"/>
  <c r="O39" i="34"/>
  <c r="J39" i="34"/>
  <c r="E39" i="34"/>
  <c r="O38" i="34"/>
  <c r="J38" i="34"/>
  <c r="E38" i="34"/>
  <c r="O37" i="34"/>
  <c r="J37" i="34"/>
  <c r="E37" i="34"/>
  <c r="O36" i="34"/>
  <c r="J36" i="34"/>
  <c r="E36" i="34"/>
  <c r="O35" i="34"/>
  <c r="J35" i="34"/>
  <c r="E35" i="34"/>
  <c r="O34" i="34"/>
  <c r="J34" i="34"/>
  <c r="E34" i="34"/>
  <c r="O33" i="34"/>
  <c r="J33" i="34"/>
  <c r="E33" i="34"/>
  <c r="O32" i="34"/>
  <c r="J32" i="34"/>
  <c r="E32" i="34"/>
  <c r="O31" i="34"/>
  <c r="J31" i="34"/>
  <c r="E31" i="34"/>
  <c r="O30" i="34"/>
  <c r="J30" i="34"/>
  <c r="E30" i="34"/>
  <c r="O29" i="34"/>
  <c r="O60" i="34" s="1"/>
  <c r="J29" i="34"/>
  <c r="E29" i="34"/>
  <c r="E60" i="34" s="1"/>
  <c r="C62" i="34" s="1"/>
  <c r="O28" i="34"/>
  <c r="J28" i="34"/>
  <c r="J60" i="34" s="1"/>
  <c r="E28" i="34"/>
  <c r="N60" i="33"/>
  <c r="I60" i="33"/>
  <c r="D60" i="33"/>
  <c r="B62" i="33" s="1"/>
  <c r="O59" i="33"/>
  <c r="J59" i="33"/>
  <c r="E59" i="33"/>
  <c r="O58" i="33"/>
  <c r="J58" i="33"/>
  <c r="E58" i="33"/>
  <c r="O57" i="33"/>
  <c r="J57" i="33"/>
  <c r="E57" i="33"/>
  <c r="O56" i="33"/>
  <c r="J56" i="33"/>
  <c r="E56" i="33"/>
  <c r="O55" i="33"/>
  <c r="J55" i="33"/>
  <c r="E55" i="33"/>
  <c r="O54" i="33"/>
  <c r="J54" i="33"/>
  <c r="E54" i="33"/>
  <c r="O53" i="33"/>
  <c r="J53" i="33"/>
  <c r="E53" i="33"/>
  <c r="O52" i="33"/>
  <c r="J52" i="33"/>
  <c r="E52" i="33"/>
  <c r="O51" i="33"/>
  <c r="J51" i="33"/>
  <c r="E51" i="33"/>
  <c r="O50" i="33"/>
  <c r="J50" i="33"/>
  <c r="E50" i="33"/>
  <c r="O49" i="33"/>
  <c r="J49" i="33"/>
  <c r="E49" i="33"/>
  <c r="O48" i="33"/>
  <c r="J48" i="33"/>
  <c r="E48" i="33"/>
  <c r="O47" i="33"/>
  <c r="J47" i="33"/>
  <c r="E47" i="33"/>
  <c r="O46" i="33"/>
  <c r="J46" i="33"/>
  <c r="E46" i="33"/>
  <c r="O45" i="33"/>
  <c r="J45" i="33"/>
  <c r="E45" i="33"/>
  <c r="O44" i="33"/>
  <c r="J44" i="33"/>
  <c r="E44" i="33"/>
  <c r="O43" i="33"/>
  <c r="J43" i="33"/>
  <c r="E43" i="33"/>
  <c r="O42" i="33"/>
  <c r="J42" i="33"/>
  <c r="E42" i="33"/>
  <c r="O41" i="33"/>
  <c r="J41" i="33"/>
  <c r="E41" i="33"/>
  <c r="O40" i="33"/>
  <c r="J40" i="33"/>
  <c r="E40" i="33"/>
  <c r="O39" i="33"/>
  <c r="J39" i="33"/>
  <c r="E39" i="33"/>
  <c r="O38" i="33"/>
  <c r="J38" i="33"/>
  <c r="E38" i="33"/>
  <c r="O37" i="33"/>
  <c r="J37" i="33"/>
  <c r="E37" i="33"/>
  <c r="O36" i="33"/>
  <c r="J36" i="33"/>
  <c r="E36" i="33"/>
  <c r="O35" i="33"/>
  <c r="J35" i="33"/>
  <c r="E35" i="33"/>
  <c r="O34" i="33"/>
  <c r="J34" i="33"/>
  <c r="E34" i="33"/>
  <c r="O33" i="33"/>
  <c r="J33" i="33"/>
  <c r="E33" i="33"/>
  <c r="O32" i="33"/>
  <c r="J32" i="33"/>
  <c r="E32" i="33"/>
  <c r="O31" i="33"/>
  <c r="J31" i="33"/>
  <c r="E31" i="33"/>
  <c r="O30" i="33"/>
  <c r="J30" i="33"/>
  <c r="E30" i="33"/>
  <c r="O29" i="33"/>
  <c r="O60" i="33" s="1"/>
  <c r="J29" i="33"/>
  <c r="E29" i="33"/>
  <c r="E60" i="33" s="1"/>
  <c r="O28" i="33"/>
  <c r="J28" i="33"/>
  <c r="J60" i="33" s="1"/>
  <c r="E28" i="33"/>
  <c r="C62" i="33" l="1"/>
  <c r="C62" i="37"/>
  <c r="C62" i="41"/>
  <c r="C62" i="36"/>
  <c r="C62" i="40"/>
  <c r="C14" i="32"/>
  <c r="C13" i="32"/>
  <c r="C12" i="32"/>
  <c r="C11" i="32"/>
  <c r="C10" i="32"/>
  <c r="C9" i="32"/>
  <c r="C8" i="32"/>
  <c r="C7" i="32"/>
  <c r="C6" i="32"/>
  <c r="C36" i="32"/>
  <c r="C35" i="32"/>
  <c r="C34" i="32"/>
  <c r="C33" i="32"/>
  <c r="C32" i="32"/>
  <c r="C31" i="32"/>
  <c r="C30" i="32"/>
  <c r="C29" i="32"/>
  <c r="C28" i="32"/>
  <c r="C27" i="32"/>
  <c r="C26" i="32"/>
  <c r="C25" i="32"/>
  <c r="C24" i="32"/>
  <c r="C23" i="32"/>
  <c r="C22" i="32"/>
  <c r="C21" i="32"/>
  <c r="C20" i="32"/>
  <c r="C19" i="32"/>
  <c r="C18" i="32"/>
  <c r="C17" i="32"/>
  <c r="C16" i="32"/>
  <c r="C15" i="32"/>
  <c r="D14" i="32"/>
  <c r="D13" i="32"/>
  <c r="D11" i="32"/>
  <c r="D10" i="32"/>
  <c r="D7" i="32"/>
  <c r="D6" i="32"/>
  <c r="N60" i="22"/>
  <c r="I60" i="22"/>
  <c r="D60" i="22"/>
  <c r="O59" i="22"/>
  <c r="J59" i="22"/>
  <c r="E59" i="22"/>
  <c r="O58" i="22"/>
  <c r="J58" i="22"/>
  <c r="E58" i="22"/>
  <c r="O57" i="22"/>
  <c r="J57" i="22"/>
  <c r="E57" i="22"/>
  <c r="O56" i="22"/>
  <c r="J56" i="22"/>
  <c r="E56" i="22"/>
  <c r="O55" i="22"/>
  <c r="J55" i="22"/>
  <c r="E55" i="22"/>
  <c r="O54" i="22"/>
  <c r="J54" i="22"/>
  <c r="E54" i="22"/>
  <c r="O53" i="22"/>
  <c r="J53" i="22"/>
  <c r="E53" i="22"/>
  <c r="O52" i="22"/>
  <c r="J52" i="22"/>
  <c r="E52" i="22"/>
  <c r="O51" i="22"/>
  <c r="J51" i="22"/>
  <c r="E51" i="22"/>
  <c r="O50" i="22"/>
  <c r="J50" i="22"/>
  <c r="E50" i="22"/>
  <c r="O49" i="22"/>
  <c r="J49" i="22"/>
  <c r="E49" i="22"/>
  <c r="O48" i="22"/>
  <c r="J48" i="22"/>
  <c r="E48" i="22"/>
  <c r="O47" i="22"/>
  <c r="J47" i="22"/>
  <c r="E47" i="22"/>
  <c r="O46" i="22"/>
  <c r="J46" i="22"/>
  <c r="E46" i="22"/>
  <c r="O45" i="22"/>
  <c r="J45" i="22"/>
  <c r="E45" i="22"/>
  <c r="O44" i="22"/>
  <c r="J44" i="22"/>
  <c r="E44" i="22"/>
  <c r="O43" i="22"/>
  <c r="J43" i="22"/>
  <c r="E43" i="22"/>
  <c r="O42" i="22"/>
  <c r="J42" i="22"/>
  <c r="E42" i="22"/>
  <c r="O41" i="22"/>
  <c r="J41" i="22"/>
  <c r="E41" i="22"/>
  <c r="O40" i="22"/>
  <c r="J40" i="22"/>
  <c r="E40" i="22"/>
  <c r="O39" i="22"/>
  <c r="J39" i="22"/>
  <c r="E39" i="22"/>
  <c r="O38" i="22"/>
  <c r="J38" i="22"/>
  <c r="E38" i="22"/>
  <c r="O37" i="22"/>
  <c r="J37" i="22"/>
  <c r="E37" i="22"/>
  <c r="O36" i="22"/>
  <c r="J36" i="22"/>
  <c r="E36" i="22"/>
  <c r="O35" i="22"/>
  <c r="J35" i="22"/>
  <c r="E35" i="22"/>
  <c r="O34" i="22"/>
  <c r="J34" i="22"/>
  <c r="E34" i="22"/>
  <c r="O33" i="22"/>
  <c r="J33" i="22"/>
  <c r="E33" i="22"/>
  <c r="O32" i="22"/>
  <c r="J32" i="22"/>
  <c r="E32" i="22"/>
  <c r="O31" i="22"/>
  <c r="J31" i="22"/>
  <c r="E31" i="22"/>
  <c r="O30" i="22"/>
  <c r="J30" i="22"/>
  <c r="E30" i="22"/>
  <c r="O29" i="22"/>
  <c r="J29" i="22"/>
  <c r="J60" i="22" s="1"/>
  <c r="E29" i="22"/>
  <c r="O28" i="22"/>
  <c r="J28" i="22"/>
  <c r="E28" i="22"/>
  <c r="N60" i="21"/>
  <c r="I60" i="21"/>
  <c r="D60" i="21"/>
  <c r="O59" i="21"/>
  <c r="J59" i="21"/>
  <c r="E59" i="21"/>
  <c r="O58" i="21"/>
  <c r="J58" i="21"/>
  <c r="E58" i="21"/>
  <c r="O57" i="21"/>
  <c r="J57" i="21"/>
  <c r="E57" i="21"/>
  <c r="O56" i="21"/>
  <c r="J56" i="21"/>
  <c r="E56" i="21"/>
  <c r="O55" i="21"/>
  <c r="J55" i="21"/>
  <c r="E55" i="21"/>
  <c r="O54" i="21"/>
  <c r="J54" i="21"/>
  <c r="E54" i="21"/>
  <c r="O53" i="21"/>
  <c r="J53" i="21"/>
  <c r="E53" i="21"/>
  <c r="O52" i="21"/>
  <c r="J52" i="21"/>
  <c r="E52" i="21"/>
  <c r="O51" i="21"/>
  <c r="J51" i="21"/>
  <c r="E51" i="21"/>
  <c r="O50" i="21"/>
  <c r="J50" i="21"/>
  <c r="E50" i="21"/>
  <c r="O49" i="21"/>
  <c r="J49" i="21"/>
  <c r="E49" i="21"/>
  <c r="O48" i="21"/>
  <c r="J48" i="21"/>
  <c r="E48" i="21"/>
  <c r="O47" i="21"/>
  <c r="J47" i="21"/>
  <c r="E47" i="21"/>
  <c r="O46" i="21"/>
  <c r="J46" i="21"/>
  <c r="E46" i="21"/>
  <c r="O45" i="21"/>
  <c r="J45" i="21"/>
  <c r="E45" i="21"/>
  <c r="O44" i="21"/>
  <c r="J44" i="21"/>
  <c r="E44" i="21"/>
  <c r="O43" i="21"/>
  <c r="J43" i="21"/>
  <c r="E43" i="21"/>
  <c r="O42" i="21"/>
  <c r="J42" i="21"/>
  <c r="E42" i="21"/>
  <c r="O41" i="21"/>
  <c r="J41" i="21"/>
  <c r="E41" i="21"/>
  <c r="O40" i="21"/>
  <c r="J40" i="21"/>
  <c r="E40" i="21"/>
  <c r="O39" i="21"/>
  <c r="J39" i="21"/>
  <c r="E39" i="21"/>
  <c r="O38" i="21"/>
  <c r="J38" i="21"/>
  <c r="E38" i="21"/>
  <c r="O37" i="21"/>
  <c r="J37" i="21"/>
  <c r="E37" i="21"/>
  <c r="O36" i="21"/>
  <c r="J36" i="21"/>
  <c r="E36" i="21"/>
  <c r="O35" i="21"/>
  <c r="J35" i="21"/>
  <c r="E35" i="21"/>
  <c r="O34" i="21"/>
  <c r="J34" i="21"/>
  <c r="E34" i="21"/>
  <c r="O33" i="21"/>
  <c r="J33" i="21"/>
  <c r="E33" i="21"/>
  <c r="O32" i="21"/>
  <c r="J32" i="21"/>
  <c r="E32" i="21"/>
  <c r="O31" i="21"/>
  <c r="J31" i="21"/>
  <c r="E31" i="21"/>
  <c r="O30" i="21"/>
  <c r="J30" i="21"/>
  <c r="E30" i="21"/>
  <c r="O29" i="21"/>
  <c r="O60" i="21" s="1"/>
  <c r="J29" i="21"/>
  <c r="E29" i="21"/>
  <c r="O28" i="21"/>
  <c r="J28" i="21"/>
  <c r="E28" i="21"/>
  <c r="N60" i="20"/>
  <c r="I60" i="20"/>
  <c r="D60" i="20"/>
  <c r="B64" i="20" s="1"/>
  <c r="D34" i="32" s="1"/>
  <c r="O59" i="20"/>
  <c r="J59" i="20"/>
  <c r="E59" i="20"/>
  <c r="O58" i="20"/>
  <c r="J58" i="20"/>
  <c r="E58" i="20"/>
  <c r="O57" i="20"/>
  <c r="J57" i="20"/>
  <c r="E57" i="20"/>
  <c r="O56" i="20"/>
  <c r="J56" i="20"/>
  <c r="E56" i="20"/>
  <c r="O55" i="20"/>
  <c r="J55" i="20"/>
  <c r="E55" i="20"/>
  <c r="O54" i="20"/>
  <c r="J54" i="20"/>
  <c r="E54" i="20"/>
  <c r="O53" i="20"/>
  <c r="J53" i="20"/>
  <c r="E53" i="20"/>
  <c r="O52" i="20"/>
  <c r="J52" i="20"/>
  <c r="E52" i="20"/>
  <c r="O51" i="20"/>
  <c r="J51" i="20"/>
  <c r="E51" i="20"/>
  <c r="O50" i="20"/>
  <c r="J50" i="20"/>
  <c r="E50" i="20"/>
  <c r="O49" i="20"/>
  <c r="J49" i="20"/>
  <c r="E49" i="20"/>
  <c r="O48" i="20"/>
  <c r="J48" i="20"/>
  <c r="E48" i="20"/>
  <c r="O47" i="20"/>
  <c r="J47" i="20"/>
  <c r="E47" i="20"/>
  <c r="O46" i="20"/>
  <c r="J46" i="20"/>
  <c r="E46" i="20"/>
  <c r="O45" i="20"/>
  <c r="J45" i="20"/>
  <c r="E45" i="20"/>
  <c r="O44" i="20"/>
  <c r="J44" i="20"/>
  <c r="E44" i="20"/>
  <c r="O43" i="20"/>
  <c r="J43" i="20"/>
  <c r="E43" i="20"/>
  <c r="O42" i="20"/>
  <c r="J42" i="20"/>
  <c r="E42" i="20"/>
  <c r="O41" i="20"/>
  <c r="J41" i="20"/>
  <c r="E41" i="20"/>
  <c r="O40" i="20"/>
  <c r="J40" i="20"/>
  <c r="E40" i="20"/>
  <c r="O39" i="20"/>
  <c r="J39" i="20"/>
  <c r="E39" i="20"/>
  <c r="O38" i="20"/>
  <c r="J38" i="20"/>
  <c r="E38" i="20"/>
  <c r="O37" i="20"/>
  <c r="J37" i="20"/>
  <c r="E37" i="20"/>
  <c r="O36" i="20"/>
  <c r="J36" i="20"/>
  <c r="E36" i="20"/>
  <c r="O35" i="20"/>
  <c r="J35" i="20"/>
  <c r="E35" i="20"/>
  <c r="O34" i="20"/>
  <c r="J34" i="20"/>
  <c r="E34" i="20"/>
  <c r="O33" i="20"/>
  <c r="J33" i="20"/>
  <c r="E33" i="20"/>
  <c r="O32" i="20"/>
  <c r="J32" i="20"/>
  <c r="E32" i="20"/>
  <c r="O31" i="20"/>
  <c r="J31" i="20"/>
  <c r="E31" i="20"/>
  <c r="O30" i="20"/>
  <c r="J30" i="20"/>
  <c r="E30" i="20"/>
  <c r="O29" i="20"/>
  <c r="J29" i="20"/>
  <c r="J60" i="20" s="1"/>
  <c r="E29" i="20"/>
  <c r="O28" i="20"/>
  <c r="J28" i="20"/>
  <c r="E28" i="20"/>
  <c r="N60" i="19"/>
  <c r="I60" i="19"/>
  <c r="D60" i="19"/>
  <c r="B64" i="19" s="1"/>
  <c r="D33" i="32" s="1"/>
  <c r="O59" i="19"/>
  <c r="J59" i="19"/>
  <c r="E59" i="19"/>
  <c r="O58" i="19"/>
  <c r="J58" i="19"/>
  <c r="E58" i="19"/>
  <c r="O57" i="19"/>
  <c r="J57" i="19"/>
  <c r="E57" i="19"/>
  <c r="O56" i="19"/>
  <c r="J56" i="19"/>
  <c r="E56" i="19"/>
  <c r="O55" i="19"/>
  <c r="J55" i="19"/>
  <c r="E55" i="19"/>
  <c r="O54" i="19"/>
  <c r="J54" i="19"/>
  <c r="E54" i="19"/>
  <c r="O53" i="19"/>
  <c r="J53" i="19"/>
  <c r="E53" i="19"/>
  <c r="O52" i="19"/>
  <c r="J52" i="19"/>
  <c r="E52" i="19"/>
  <c r="O51" i="19"/>
  <c r="J51" i="19"/>
  <c r="E51" i="19"/>
  <c r="O50" i="19"/>
  <c r="J50" i="19"/>
  <c r="E50" i="19"/>
  <c r="O49" i="19"/>
  <c r="J49" i="19"/>
  <c r="E49" i="19"/>
  <c r="O48" i="19"/>
  <c r="J48" i="19"/>
  <c r="E48" i="19"/>
  <c r="O47" i="19"/>
  <c r="J47" i="19"/>
  <c r="E47" i="19"/>
  <c r="O46" i="19"/>
  <c r="J46" i="19"/>
  <c r="E46" i="19"/>
  <c r="O45" i="19"/>
  <c r="J45" i="19"/>
  <c r="E45" i="19"/>
  <c r="O44" i="19"/>
  <c r="J44" i="19"/>
  <c r="E44" i="19"/>
  <c r="O43" i="19"/>
  <c r="J43" i="19"/>
  <c r="E43" i="19"/>
  <c r="O42" i="19"/>
  <c r="J42" i="19"/>
  <c r="E42" i="19"/>
  <c r="O41" i="19"/>
  <c r="J41" i="19"/>
  <c r="E41" i="19"/>
  <c r="O40" i="19"/>
  <c r="J40" i="19"/>
  <c r="E40" i="19"/>
  <c r="O39" i="19"/>
  <c r="J39" i="19"/>
  <c r="E39" i="19"/>
  <c r="O38" i="19"/>
  <c r="J38" i="19"/>
  <c r="E38" i="19"/>
  <c r="O37" i="19"/>
  <c r="J37" i="19"/>
  <c r="E37" i="19"/>
  <c r="O36" i="19"/>
  <c r="J36" i="19"/>
  <c r="E36" i="19"/>
  <c r="O35" i="19"/>
  <c r="J35" i="19"/>
  <c r="E35" i="19"/>
  <c r="O34" i="19"/>
  <c r="J34" i="19"/>
  <c r="E34" i="19"/>
  <c r="O33" i="19"/>
  <c r="J33" i="19"/>
  <c r="E33" i="19"/>
  <c r="O32" i="19"/>
  <c r="J32" i="19"/>
  <c r="E32" i="19"/>
  <c r="O31" i="19"/>
  <c r="J31" i="19"/>
  <c r="E31" i="19"/>
  <c r="O30" i="19"/>
  <c r="J30" i="19"/>
  <c r="E30" i="19"/>
  <c r="O29" i="19"/>
  <c r="J29" i="19"/>
  <c r="J60" i="19" s="1"/>
  <c r="E29" i="19"/>
  <c r="O28" i="19"/>
  <c r="J28" i="19"/>
  <c r="E28" i="19"/>
  <c r="N60" i="18"/>
  <c r="I60" i="18"/>
  <c r="D60" i="18"/>
  <c r="O59" i="18"/>
  <c r="J59" i="18"/>
  <c r="E59" i="18"/>
  <c r="O58" i="18"/>
  <c r="J58" i="18"/>
  <c r="E58" i="18"/>
  <c r="O57" i="18"/>
  <c r="J57" i="18"/>
  <c r="E57" i="18"/>
  <c r="O56" i="18"/>
  <c r="J56" i="18"/>
  <c r="E56" i="18"/>
  <c r="O55" i="18"/>
  <c r="J55" i="18"/>
  <c r="E55" i="18"/>
  <c r="O54" i="18"/>
  <c r="J54" i="18"/>
  <c r="E54" i="18"/>
  <c r="O53" i="18"/>
  <c r="J53" i="18"/>
  <c r="E53" i="18"/>
  <c r="O52" i="18"/>
  <c r="J52" i="18"/>
  <c r="E52" i="18"/>
  <c r="O51" i="18"/>
  <c r="J51" i="18"/>
  <c r="E51" i="18"/>
  <c r="O50" i="18"/>
  <c r="J50" i="18"/>
  <c r="E50" i="18"/>
  <c r="O49" i="18"/>
  <c r="J49" i="18"/>
  <c r="E49" i="18"/>
  <c r="O48" i="18"/>
  <c r="J48" i="18"/>
  <c r="E48" i="18"/>
  <c r="O47" i="18"/>
  <c r="J47" i="18"/>
  <c r="E47" i="18"/>
  <c r="O46" i="18"/>
  <c r="J46" i="18"/>
  <c r="E46" i="18"/>
  <c r="O45" i="18"/>
  <c r="J45" i="18"/>
  <c r="E45" i="18"/>
  <c r="O44" i="18"/>
  <c r="J44" i="18"/>
  <c r="E44" i="18"/>
  <c r="O43" i="18"/>
  <c r="J43" i="18"/>
  <c r="E43" i="18"/>
  <c r="O42" i="18"/>
  <c r="J42" i="18"/>
  <c r="E42" i="18"/>
  <c r="O41" i="18"/>
  <c r="J41" i="18"/>
  <c r="E41" i="18"/>
  <c r="O40" i="18"/>
  <c r="J40" i="18"/>
  <c r="E40" i="18"/>
  <c r="O39" i="18"/>
  <c r="J39" i="18"/>
  <c r="E39" i="18"/>
  <c r="O38" i="18"/>
  <c r="J38" i="18"/>
  <c r="E38" i="18"/>
  <c r="O37" i="18"/>
  <c r="J37" i="18"/>
  <c r="E37" i="18"/>
  <c r="O36" i="18"/>
  <c r="J36" i="18"/>
  <c r="E36" i="18"/>
  <c r="O35" i="18"/>
  <c r="J35" i="18"/>
  <c r="E35" i="18"/>
  <c r="O34" i="18"/>
  <c r="J34" i="18"/>
  <c r="E34" i="18"/>
  <c r="O33" i="18"/>
  <c r="J33" i="18"/>
  <c r="E33" i="18"/>
  <c r="O32" i="18"/>
  <c r="J32" i="18"/>
  <c r="E32" i="18"/>
  <c r="O31" i="18"/>
  <c r="J31" i="18"/>
  <c r="E31" i="18"/>
  <c r="O30" i="18"/>
  <c r="J30" i="18"/>
  <c r="E30" i="18"/>
  <c r="O29" i="18"/>
  <c r="J29" i="18"/>
  <c r="E29" i="18"/>
  <c r="O28" i="18"/>
  <c r="J28" i="18"/>
  <c r="E28" i="18"/>
  <c r="N60" i="17"/>
  <c r="I60" i="17"/>
  <c r="D60" i="17"/>
  <c r="B64" i="17" s="1"/>
  <c r="D31" i="32" s="1"/>
  <c r="O59" i="17"/>
  <c r="J59" i="17"/>
  <c r="E59" i="17"/>
  <c r="O58" i="17"/>
  <c r="J58" i="17"/>
  <c r="E58" i="17"/>
  <c r="O57" i="17"/>
  <c r="J57" i="17"/>
  <c r="E57" i="17"/>
  <c r="O56" i="17"/>
  <c r="J56" i="17"/>
  <c r="E56" i="17"/>
  <c r="O55" i="17"/>
  <c r="J55" i="17"/>
  <c r="E55" i="17"/>
  <c r="O54" i="17"/>
  <c r="J54" i="17"/>
  <c r="E54" i="17"/>
  <c r="O53" i="17"/>
  <c r="J53" i="17"/>
  <c r="E53" i="17"/>
  <c r="O52" i="17"/>
  <c r="J52" i="17"/>
  <c r="E52" i="17"/>
  <c r="O51" i="17"/>
  <c r="J51" i="17"/>
  <c r="E51" i="17"/>
  <c r="O50" i="17"/>
  <c r="J50" i="17"/>
  <c r="E50" i="17"/>
  <c r="O49" i="17"/>
  <c r="J49" i="17"/>
  <c r="E49" i="17"/>
  <c r="O48" i="17"/>
  <c r="J48" i="17"/>
  <c r="E48" i="17"/>
  <c r="O47" i="17"/>
  <c r="J47" i="17"/>
  <c r="E47" i="17"/>
  <c r="O46" i="17"/>
  <c r="J46" i="17"/>
  <c r="E46" i="17"/>
  <c r="O45" i="17"/>
  <c r="J45" i="17"/>
  <c r="E45" i="17"/>
  <c r="O44" i="17"/>
  <c r="J44" i="17"/>
  <c r="E44" i="17"/>
  <c r="O43" i="17"/>
  <c r="J43" i="17"/>
  <c r="E43" i="17"/>
  <c r="O42" i="17"/>
  <c r="J42" i="17"/>
  <c r="E42" i="17"/>
  <c r="O41" i="17"/>
  <c r="J41" i="17"/>
  <c r="E41" i="17"/>
  <c r="O40" i="17"/>
  <c r="J40" i="17"/>
  <c r="E40" i="17"/>
  <c r="O39" i="17"/>
  <c r="J39" i="17"/>
  <c r="E39" i="17"/>
  <c r="O38" i="17"/>
  <c r="J38" i="17"/>
  <c r="E38" i="17"/>
  <c r="O37" i="17"/>
  <c r="J37" i="17"/>
  <c r="E37" i="17"/>
  <c r="O36" i="17"/>
  <c r="J36" i="17"/>
  <c r="E36" i="17"/>
  <c r="O35" i="17"/>
  <c r="J35" i="17"/>
  <c r="E35" i="17"/>
  <c r="O34" i="17"/>
  <c r="J34" i="17"/>
  <c r="E34" i="17"/>
  <c r="O33" i="17"/>
  <c r="J33" i="17"/>
  <c r="E33" i="17"/>
  <c r="O32" i="17"/>
  <c r="J32" i="17"/>
  <c r="E32" i="17"/>
  <c r="O31" i="17"/>
  <c r="J31" i="17"/>
  <c r="E31" i="17"/>
  <c r="O30" i="17"/>
  <c r="J30" i="17"/>
  <c r="E30" i="17"/>
  <c r="O29" i="17"/>
  <c r="O60" i="17" s="1"/>
  <c r="J29" i="17"/>
  <c r="E29" i="17"/>
  <c r="O28" i="17"/>
  <c r="J28" i="17"/>
  <c r="E28" i="17"/>
  <c r="N60" i="16"/>
  <c r="I60" i="16"/>
  <c r="D60" i="16"/>
  <c r="B64" i="16" s="1"/>
  <c r="D30" i="32" s="1"/>
  <c r="O59" i="16"/>
  <c r="J59" i="16"/>
  <c r="E59" i="16"/>
  <c r="O58" i="16"/>
  <c r="J58" i="16"/>
  <c r="E58" i="16"/>
  <c r="O57" i="16"/>
  <c r="J57" i="16"/>
  <c r="E57" i="16"/>
  <c r="O56" i="16"/>
  <c r="J56" i="16"/>
  <c r="E56" i="16"/>
  <c r="O55" i="16"/>
  <c r="J55" i="16"/>
  <c r="E55" i="16"/>
  <c r="O54" i="16"/>
  <c r="J54" i="16"/>
  <c r="E54" i="16"/>
  <c r="O53" i="16"/>
  <c r="J53" i="16"/>
  <c r="E53" i="16"/>
  <c r="O52" i="16"/>
  <c r="J52" i="16"/>
  <c r="E52" i="16"/>
  <c r="O51" i="16"/>
  <c r="J51" i="16"/>
  <c r="E51" i="16"/>
  <c r="O50" i="16"/>
  <c r="J50" i="16"/>
  <c r="E50" i="16"/>
  <c r="O49" i="16"/>
  <c r="J49" i="16"/>
  <c r="E49" i="16"/>
  <c r="O48" i="16"/>
  <c r="J48" i="16"/>
  <c r="E48" i="16"/>
  <c r="O47" i="16"/>
  <c r="J47" i="16"/>
  <c r="E47" i="16"/>
  <c r="O46" i="16"/>
  <c r="J46" i="16"/>
  <c r="E46" i="16"/>
  <c r="O45" i="16"/>
  <c r="J45" i="16"/>
  <c r="E45" i="16"/>
  <c r="O44" i="16"/>
  <c r="J44" i="16"/>
  <c r="E44" i="16"/>
  <c r="O43" i="16"/>
  <c r="J43" i="16"/>
  <c r="E43" i="16"/>
  <c r="O42" i="16"/>
  <c r="J42" i="16"/>
  <c r="E42" i="16"/>
  <c r="O41" i="16"/>
  <c r="J41" i="16"/>
  <c r="E41" i="16"/>
  <c r="O40" i="16"/>
  <c r="J40" i="16"/>
  <c r="E40" i="16"/>
  <c r="O39" i="16"/>
  <c r="J39" i="16"/>
  <c r="E39" i="16"/>
  <c r="O38" i="16"/>
  <c r="J38" i="16"/>
  <c r="E38" i="16"/>
  <c r="O37" i="16"/>
  <c r="J37" i="16"/>
  <c r="E37" i="16"/>
  <c r="O36" i="16"/>
  <c r="J36" i="16"/>
  <c r="E36" i="16"/>
  <c r="O35" i="16"/>
  <c r="J35" i="16"/>
  <c r="E35" i="16"/>
  <c r="O34" i="16"/>
  <c r="J34" i="16"/>
  <c r="E34" i="16"/>
  <c r="O33" i="16"/>
  <c r="J33" i="16"/>
  <c r="E33" i="16"/>
  <c r="O32" i="16"/>
  <c r="J32" i="16"/>
  <c r="E32" i="16"/>
  <c r="O31" i="16"/>
  <c r="J31" i="16"/>
  <c r="E31" i="16"/>
  <c r="O30" i="16"/>
  <c r="J30" i="16"/>
  <c r="E30" i="16"/>
  <c r="O29" i="16"/>
  <c r="J29" i="16"/>
  <c r="J60" i="16" s="1"/>
  <c r="E29" i="16"/>
  <c r="O28" i="16"/>
  <c r="J28" i="16"/>
  <c r="E28" i="16"/>
  <c r="N60" i="15"/>
  <c r="I60" i="15"/>
  <c r="D60" i="15"/>
  <c r="B64" i="15" s="1"/>
  <c r="D29" i="32" s="1"/>
  <c r="O59" i="15"/>
  <c r="J59" i="15"/>
  <c r="E59" i="15"/>
  <c r="O58" i="15"/>
  <c r="J58" i="15"/>
  <c r="E58" i="15"/>
  <c r="O57" i="15"/>
  <c r="J57" i="15"/>
  <c r="E57" i="15"/>
  <c r="O56" i="15"/>
  <c r="J56" i="15"/>
  <c r="E56" i="15"/>
  <c r="O55" i="15"/>
  <c r="J55" i="15"/>
  <c r="E55" i="15"/>
  <c r="O54" i="15"/>
  <c r="J54" i="15"/>
  <c r="E54" i="15"/>
  <c r="O53" i="15"/>
  <c r="J53" i="15"/>
  <c r="E53" i="15"/>
  <c r="O52" i="15"/>
  <c r="J52" i="15"/>
  <c r="E52" i="15"/>
  <c r="O51" i="15"/>
  <c r="J51" i="15"/>
  <c r="E51" i="15"/>
  <c r="O50" i="15"/>
  <c r="J50" i="15"/>
  <c r="E50" i="15"/>
  <c r="O49" i="15"/>
  <c r="J49" i="15"/>
  <c r="E49" i="15"/>
  <c r="O48" i="15"/>
  <c r="J48" i="15"/>
  <c r="E48" i="15"/>
  <c r="O47" i="15"/>
  <c r="J47" i="15"/>
  <c r="E47" i="15"/>
  <c r="O46" i="15"/>
  <c r="J46" i="15"/>
  <c r="E46" i="15"/>
  <c r="O45" i="15"/>
  <c r="J45" i="15"/>
  <c r="E45" i="15"/>
  <c r="O44" i="15"/>
  <c r="J44" i="15"/>
  <c r="E44" i="15"/>
  <c r="O43" i="15"/>
  <c r="J43" i="15"/>
  <c r="E43" i="15"/>
  <c r="O42" i="15"/>
  <c r="J42" i="15"/>
  <c r="E42" i="15"/>
  <c r="O41" i="15"/>
  <c r="J41" i="15"/>
  <c r="E41" i="15"/>
  <c r="O40" i="15"/>
  <c r="J40" i="15"/>
  <c r="E40" i="15"/>
  <c r="O39" i="15"/>
  <c r="J39" i="15"/>
  <c r="E39" i="15"/>
  <c r="O38" i="15"/>
  <c r="J38" i="15"/>
  <c r="E38" i="15"/>
  <c r="O37" i="15"/>
  <c r="J37" i="15"/>
  <c r="E37" i="15"/>
  <c r="O36" i="15"/>
  <c r="J36" i="15"/>
  <c r="E36" i="15"/>
  <c r="O35" i="15"/>
  <c r="J35" i="15"/>
  <c r="E35" i="15"/>
  <c r="O34" i="15"/>
  <c r="J34" i="15"/>
  <c r="E34" i="15"/>
  <c r="O33" i="15"/>
  <c r="J33" i="15"/>
  <c r="E33" i="15"/>
  <c r="O32" i="15"/>
  <c r="J32" i="15"/>
  <c r="E32" i="15"/>
  <c r="O31" i="15"/>
  <c r="J31" i="15"/>
  <c r="E31" i="15"/>
  <c r="O30" i="15"/>
  <c r="J30" i="15"/>
  <c r="E30" i="15"/>
  <c r="O29" i="15"/>
  <c r="J29" i="15"/>
  <c r="E29" i="15"/>
  <c r="E60" i="15" s="1"/>
  <c r="O28" i="15"/>
  <c r="J28" i="15"/>
  <c r="E28" i="15"/>
  <c r="N60" i="14"/>
  <c r="I60" i="14"/>
  <c r="D60" i="14"/>
  <c r="O59" i="14"/>
  <c r="J59" i="14"/>
  <c r="E59" i="14"/>
  <c r="O58" i="14"/>
  <c r="J58" i="14"/>
  <c r="E58" i="14"/>
  <c r="O57" i="14"/>
  <c r="J57" i="14"/>
  <c r="E57" i="14"/>
  <c r="O56" i="14"/>
  <c r="J56" i="14"/>
  <c r="E56" i="14"/>
  <c r="O55" i="14"/>
  <c r="J55" i="14"/>
  <c r="E55" i="14"/>
  <c r="O54" i="14"/>
  <c r="J54" i="14"/>
  <c r="E54" i="14"/>
  <c r="O53" i="14"/>
  <c r="J53" i="14"/>
  <c r="E53" i="14"/>
  <c r="O52" i="14"/>
  <c r="J52" i="14"/>
  <c r="E52" i="14"/>
  <c r="O51" i="14"/>
  <c r="J51" i="14"/>
  <c r="E51" i="14"/>
  <c r="O50" i="14"/>
  <c r="J50" i="14"/>
  <c r="E50" i="14"/>
  <c r="O49" i="14"/>
  <c r="J49" i="14"/>
  <c r="E49" i="14"/>
  <c r="O48" i="14"/>
  <c r="J48" i="14"/>
  <c r="E48" i="14"/>
  <c r="O47" i="14"/>
  <c r="J47" i="14"/>
  <c r="E47" i="14"/>
  <c r="O46" i="14"/>
  <c r="J46" i="14"/>
  <c r="E46" i="14"/>
  <c r="O45" i="14"/>
  <c r="J45" i="14"/>
  <c r="E45" i="14"/>
  <c r="O44" i="14"/>
  <c r="J44" i="14"/>
  <c r="E44" i="14"/>
  <c r="O43" i="14"/>
  <c r="J43" i="14"/>
  <c r="E43" i="14"/>
  <c r="O42" i="14"/>
  <c r="J42" i="14"/>
  <c r="E42" i="14"/>
  <c r="O41" i="14"/>
  <c r="J41" i="14"/>
  <c r="E41" i="14"/>
  <c r="O40" i="14"/>
  <c r="J40" i="14"/>
  <c r="E40" i="14"/>
  <c r="O39" i="14"/>
  <c r="J39" i="14"/>
  <c r="E39" i="14"/>
  <c r="O38" i="14"/>
  <c r="J38" i="14"/>
  <c r="E38" i="14"/>
  <c r="O37" i="14"/>
  <c r="J37" i="14"/>
  <c r="E37" i="14"/>
  <c r="O36" i="14"/>
  <c r="J36" i="14"/>
  <c r="E36" i="14"/>
  <c r="O35" i="14"/>
  <c r="J35" i="14"/>
  <c r="E35" i="14"/>
  <c r="O34" i="14"/>
  <c r="J34" i="14"/>
  <c r="E34" i="14"/>
  <c r="O33" i="14"/>
  <c r="J33" i="14"/>
  <c r="E33" i="14"/>
  <c r="O32" i="14"/>
  <c r="J32" i="14"/>
  <c r="E32" i="14"/>
  <c r="O31" i="14"/>
  <c r="J31" i="14"/>
  <c r="E31" i="14"/>
  <c r="O30" i="14"/>
  <c r="J30" i="14"/>
  <c r="E30" i="14"/>
  <c r="O29" i="14"/>
  <c r="J29" i="14"/>
  <c r="E29" i="14"/>
  <c r="O28" i="14"/>
  <c r="J28" i="14"/>
  <c r="E28" i="14"/>
  <c r="N60" i="13"/>
  <c r="I60" i="13"/>
  <c r="D60" i="13"/>
  <c r="O59" i="13"/>
  <c r="J59" i="13"/>
  <c r="E59" i="13"/>
  <c r="O58" i="13"/>
  <c r="J58" i="13"/>
  <c r="E58" i="13"/>
  <c r="O57" i="13"/>
  <c r="J57" i="13"/>
  <c r="E57" i="13"/>
  <c r="O56" i="13"/>
  <c r="J56" i="13"/>
  <c r="E56" i="13"/>
  <c r="O55" i="13"/>
  <c r="J55" i="13"/>
  <c r="E55" i="13"/>
  <c r="O54" i="13"/>
  <c r="J54" i="13"/>
  <c r="E54" i="13"/>
  <c r="O53" i="13"/>
  <c r="J53" i="13"/>
  <c r="E53" i="13"/>
  <c r="O52" i="13"/>
  <c r="J52" i="13"/>
  <c r="E52" i="13"/>
  <c r="O51" i="13"/>
  <c r="J51" i="13"/>
  <c r="E51" i="13"/>
  <c r="O50" i="13"/>
  <c r="J50" i="13"/>
  <c r="E50" i="13"/>
  <c r="O49" i="13"/>
  <c r="J49" i="13"/>
  <c r="E49" i="13"/>
  <c r="O48" i="13"/>
  <c r="J48" i="13"/>
  <c r="E48" i="13"/>
  <c r="O47" i="13"/>
  <c r="J47" i="13"/>
  <c r="E47" i="13"/>
  <c r="O46" i="13"/>
  <c r="J46" i="13"/>
  <c r="E46" i="13"/>
  <c r="O45" i="13"/>
  <c r="J45" i="13"/>
  <c r="E45" i="13"/>
  <c r="O44" i="13"/>
  <c r="J44" i="13"/>
  <c r="E44" i="13"/>
  <c r="O43" i="13"/>
  <c r="J43" i="13"/>
  <c r="E43" i="13"/>
  <c r="O42" i="13"/>
  <c r="J42" i="13"/>
  <c r="E42" i="13"/>
  <c r="O41" i="13"/>
  <c r="J41" i="13"/>
  <c r="E41" i="13"/>
  <c r="O40" i="13"/>
  <c r="J40" i="13"/>
  <c r="E40" i="13"/>
  <c r="O39" i="13"/>
  <c r="J39" i="13"/>
  <c r="E39" i="13"/>
  <c r="O38" i="13"/>
  <c r="J38" i="13"/>
  <c r="E38" i="13"/>
  <c r="O37" i="13"/>
  <c r="J37" i="13"/>
  <c r="E37" i="13"/>
  <c r="O36" i="13"/>
  <c r="J36" i="13"/>
  <c r="E36" i="13"/>
  <c r="O35" i="13"/>
  <c r="J35" i="13"/>
  <c r="E35" i="13"/>
  <c r="O34" i="13"/>
  <c r="J34" i="13"/>
  <c r="E34" i="13"/>
  <c r="O33" i="13"/>
  <c r="J33" i="13"/>
  <c r="E33" i="13"/>
  <c r="O32" i="13"/>
  <c r="J32" i="13"/>
  <c r="E32" i="13"/>
  <c r="O31" i="13"/>
  <c r="J31" i="13"/>
  <c r="E31" i="13"/>
  <c r="O30" i="13"/>
  <c r="J30" i="13"/>
  <c r="E30" i="13"/>
  <c r="O29" i="13"/>
  <c r="O60" i="13" s="1"/>
  <c r="J29" i="13"/>
  <c r="E29" i="13"/>
  <c r="O28" i="13"/>
  <c r="J28" i="13"/>
  <c r="E28" i="13"/>
  <c r="N60" i="12"/>
  <c r="I60" i="12"/>
  <c r="D60" i="12"/>
  <c r="B64" i="12" s="1"/>
  <c r="D26" i="32" s="1"/>
  <c r="O59" i="12"/>
  <c r="J59" i="12"/>
  <c r="E59" i="12"/>
  <c r="O58" i="12"/>
  <c r="J58" i="12"/>
  <c r="E58" i="12"/>
  <c r="O57" i="12"/>
  <c r="J57" i="12"/>
  <c r="E57" i="12"/>
  <c r="O56" i="12"/>
  <c r="J56" i="12"/>
  <c r="E56" i="12"/>
  <c r="O55" i="12"/>
  <c r="J55" i="12"/>
  <c r="E55" i="12"/>
  <c r="O54" i="12"/>
  <c r="J54" i="12"/>
  <c r="E54" i="12"/>
  <c r="O53" i="12"/>
  <c r="J53" i="12"/>
  <c r="E53" i="12"/>
  <c r="O52" i="12"/>
  <c r="J52" i="12"/>
  <c r="E52" i="12"/>
  <c r="O51" i="12"/>
  <c r="J51" i="12"/>
  <c r="E51" i="12"/>
  <c r="O50" i="12"/>
  <c r="J50" i="12"/>
  <c r="E50" i="12"/>
  <c r="O49" i="12"/>
  <c r="J49" i="12"/>
  <c r="E49" i="12"/>
  <c r="O48" i="12"/>
  <c r="J48" i="12"/>
  <c r="E48" i="12"/>
  <c r="O47" i="12"/>
  <c r="J47" i="12"/>
  <c r="E47" i="12"/>
  <c r="O46" i="12"/>
  <c r="J46" i="12"/>
  <c r="E46" i="12"/>
  <c r="O45" i="12"/>
  <c r="J45" i="12"/>
  <c r="E45" i="12"/>
  <c r="O44" i="12"/>
  <c r="J44" i="12"/>
  <c r="E44" i="12"/>
  <c r="O43" i="12"/>
  <c r="J43" i="12"/>
  <c r="E43" i="12"/>
  <c r="O42" i="12"/>
  <c r="J42" i="12"/>
  <c r="E42" i="12"/>
  <c r="O41" i="12"/>
  <c r="J41" i="12"/>
  <c r="E41" i="12"/>
  <c r="O40" i="12"/>
  <c r="J40" i="12"/>
  <c r="E40" i="12"/>
  <c r="O39" i="12"/>
  <c r="J39" i="12"/>
  <c r="E39" i="12"/>
  <c r="O38" i="12"/>
  <c r="J38" i="12"/>
  <c r="E38" i="12"/>
  <c r="O37" i="12"/>
  <c r="J37" i="12"/>
  <c r="E37" i="12"/>
  <c r="O36" i="12"/>
  <c r="J36" i="12"/>
  <c r="E36" i="12"/>
  <c r="O35" i="12"/>
  <c r="J35" i="12"/>
  <c r="E35" i="12"/>
  <c r="O34" i="12"/>
  <c r="J34" i="12"/>
  <c r="E34" i="12"/>
  <c r="O33" i="12"/>
  <c r="J33" i="12"/>
  <c r="E33" i="12"/>
  <c r="O32" i="12"/>
  <c r="J32" i="12"/>
  <c r="E32" i="12"/>
  <c r="O31" i="12"/>
  <c r="J31" i="12"/>
  <c r="E31" i="12"/>
  <c r="O30" i="12"/>
  <c r="J30" i="12"/>
  <c r="E30" i="12"/>
  <c r="O29" i="12"/>
  <c r="J29" i="12"/>
  <c r="J60" i="12" s="1"/>
  <c r="E29" i="12"/>
  <c r="O28" i="12"/>
  <c r="J28" i="12"/>
  <c r="E28" i="12"/>
  <c r="N60" i="11"/>
  <c r="I60" i="11"/>
  <c r="D60" i="11"/>
  <c r="B64" i="11" s="1"/>
  <c r="D25" i="32" s="1"/>
  <c r="O59" i="11"/>
  <c r="J59" i="11"/>
  <c r="E59" i="11"/>
  <c r="O58" i="11"/>
  <c r="J58" i="11"/>
  <c r="E58" i="11"/>
  <c r="O57" i="11"/>
  <c r="J57" i="11"/>
  <c r="E57" i="11"/>
  <c r="O56" i="11"/>
  <c r="J56" i="11"/>
  <c r="E56" i="11"/>
  <c r="O55" i="11"/>
  <c r="J55" i="11"/>
  <c r="E55" i="11"/>
  <c r="O54" i="11"/>
  <c r="J54" i="11"/>
  <c r="E54" i="11"/>
  <c r="O53" i="11"/>
  <c r="J53" i="11"/>
  <c r="E53" i="11"/>
  <c r="O52" i="11"/>
  <c r="J52" i="11"/>
  <c r="E52" i="11"/>
  <c r="O51" i="11"/>
  <c r="J51" i="11"/>
  <c r="E51" i="11"/>
  <c r="O50" i="11"/>
  <c r="J50" i="11"/>
  <c r="E50" i="11"/>
  <c r="O49" i="11"/>
  <c r="J49" i="11"/>
  <c r="E49" i="11"/>
  <c r="O48" i="11"/>
  <c r="J48" i="11"/>
  <c r="E48" i="11"/>
  <c r="O47" i="11"/>
  <c r="J47" i="11"/>
  <c r="E47" i="11"/>
  <c r="O46" i="11"/>
  <c r="J46" i="11"/>
  <c r="E46" i="11"/>
  <c r="O45" i="11"/>
  <c r="J45" i="11"/>
  <c r="E45" i="11"/>
  <c r="O44" i="11"/>
  <c r="J44" i="11"/>
  <c r="E44" i="11"/>
  <c r="O43" i="11"/>
  <c r="J43" i="11"/>
  <c r="E43" i="11"/>
  <c r="O42" i="11"/>
  <c r="J42" i="11"/>
  <c r="E42" i="11"/>
  <c r="O41" i="11"/>
  <c r="J41" i="11"/>
  <c r="E41" i="11"/>
  <c r="O40" i="11"/>
  <c r="J40" i="11"/>
  <c r="E40" i="11"/>
  <c r="O39" i="11"/>
  <c r="J39" i="11"/>
  <c r="E39" i="11"/>
  <c r="O38" i="11"/>
  <c r="J38" i="11"/>
  <c r="E38" i="11"/>
  <c r="O37" i="11"/>
  <c r="J37" i="11"/>
  <c r="E37" i="11"/>
  <c r="O36" i="11"/>
  <c r="J36" i="11"/>
  <c r="E36" i="11"/>
  <c r="O35" i="11"/>
  <c r="J35" i="11"/>
  <c r="E35" i="11"/>
  <c r="O34" i="11"/>
  <c r="J34" i="11"/>
  <c r="E34" i="11"/>
  <c r="O33" i="11"/>
  <c r="J33" i="11"/>
  <c r="E33" i="11"/>
  <c r="O32" i="11"/>
  <c r="J32" i="11"/>
  <c r="E32" i="11"/>
  <c r="O31" i="11"/>
  <c r="J31" i="11"/>
  <c r="E31" i="11"/>
  <c r="O30" i="11"/>
  <c r="J30" i="11"/>
  <c r="E30" i="11"/>
  <c r="O29" i="11"/>
  <c r="J29" i="11"/>
  <c r="E29" i="11"/>
  <c r="E60" i="11" s="1"/>
  <c r="O28" i="11"/>
  <c r="J28" i="11"/>
  <c r="E28" i="11"/>
  <c r="N60" i="10"/>
  <c r="I60" i="10"/>
  <c r="D60" i="10"/>
  <c r="O59" i="10"/>
  <c r="J59" i="10"/>
  <c r="E59" i="10"/>
  <c r="O58" i="10"/>
  <c r="J58" i="10"/>
  <c r="E58" i="10"/>
  <c r="O57" i="10"/>
  <c r="J57" i="10"/>
  <c r="E57" i="10"/>
  <c r="O56" i="10"/>
  <c r="J56" i="10"/>
  <c r="E56" i="10"/>
  <c r="O55" i="10"/>
  <c r="J55" i="10"/>
  <c r="E55" i="10"/>
  <c r="O54" i="10"/>
  <c r="J54" i="10"/>
  <c r="E54" i="10"/>
  <c r="O53" i="10"/>
  <c r="J53" i="10"/>
  <c r="E53" i="10"/>
  <c r="O52" i="10"/>
  <c r="J52" i="10"/>
  <c r="E52" i="10"/>
  <c r="O51" i="10"/>
  <c r="J51" i="10"/>
  <c r="E51" i="10"/>
  <c r="O50" i="10"/>
  <c r="J50" i="10"/>
  <c r="E50" i="10"/>
  <c r="O49" i="10"/>
  <c r="J49" i="10"/>
  <c r="E49" i="10"/>
  <c r="O48" i="10"/>
  <c r="J48" i="10"/>
  <c r="E48" i="10"/>
  <c r="O47" i="10"/>
  <c r="J47" i="10"/>
  <c r="E47" i="10"/>
  <c r="O46" i="10"/>
  <c r="J46" i="10"/>
  <c r="E46" i="10"/>
  <c r="O45" i="10"/>
  <c r="J45" i="10"/>
  <c r="E45" i="10"/>
  <c r="O44" i="10"/>
  <c r="J44" i="10"/>
  <c r="E44" i="10"/>
  <c r="O43" i="10"/>
  <c r="J43" i="10"/>
  <c r="E43" i="10"/>
  <c r="O42" i="10"/>
  <c r="J42" i="10"/>
  <c r="E42" i="10"/>
  <c r="O41" i="10"/>
  <c r="J41" i="10"/>
  <c r="E41" i="10"/>
  <c r="O40" i="10"/>
  <c r="J40" i="10"/>
  <c r="E40" i="10"/>
  <c r="O39" i="10"/>
  <c r="J39" i="10"/>
  <c r="E39" i="10"/>
  <c r="O38" i="10"/>
  <c r="J38" i="10"/>
  <c r="E38" i="10"/>
  <c r="O37" i="10"/>
  <c r="J37" i="10"/>
  <c r="E37" i="10"/>
  <c r="O36" i="10"/>
  <c r="J36" i="10"/>
  <c r="E36" i="10"/>
  <c r="O35" i="10"/>
  <c r="J35" i="10"/>
  <c r="E35" i="10"/>
  <c r="O34" i="10"/>
  <c r="J34" i="10"/>
  <c r="E34" i="10"/>
  <c r="O33" i="10"/>
  <c r="J33" i="10"/>
  <c r="E33" i="10"/>
  <c r="O32" i="10"/>
  <c r="J32" i="10"/>
  <c r="E32" i="10"/>
  <c r="O31" i="10"/>
  <c r="J31" i="10"/>
  <c r="E31" i="10"/>
  <c r="O30" i="10"/>
  <c r="J30" i="10"/>
  <c r="E30" i="10"/>
  <c r="O29" i="10"/>
  <c r="J29" i="10"/>
  <c r="E29" i="10"/>
  <c r="O28" i="10"/>
  <c r="J28" i="10"/>
  <c r="E28" i="10"/>
  <c r="N60" i="9"/>
  <c r="I60" i="9"/>
  <c r="D60" i="9"/>
  <c r="O59" i="9"/>
  <c r="J59" i="9"/>
  <c r="E59" i="9"/>
  <c r="O58" i="9"/>
  <c r="J58" i="9"/>
  <c r="E58" i="9"/>
  <c r="O57" i="9"/>
  <c r="J57" i="9"/>
  <c r="E57" i="9"/>
  <c r="O56" i="9"/>
  <c r="J56" i="9"/>
  <c r="E56" i="9"/>
  <c r="O55" i="9"/>
  <c r="J55" i="9"/>
  <c r="E55" i="9"/>
  <c r="O54" i="9"/>
  <c r="J54" i="9"/>
  <c r="E54" i="9"/>
  <c r="O53" i="9"/>
  <c r="J53" i="9"/>
  <c r="E53" i="9"/>
  <c r="O52" i="9"/>
  <c r="J52" i="9"/>
  <c r="E52" i="9"/>
  <c r="O51" i="9"/>
  <c r="J51" i="9"/>
  <c r="E51" i="9"/>
  <c r="O50" i="9"/>
  <c r="J50" i="9"/>
  <c r="E50" i="9"/>
  <c r="O49" i="9"/>
  <c r="J49" i="9"/>
  <c r="E49" i="9"/>
  <c r="O48" i="9"/>
  <c r="J48" i="9"/>
  <c r="E48" i="9"/>
  <c r="O47" i="9"/>
  <c r="J47" i="9"/>
  <c r="E47" i="9"/>
  <c r="O46" i="9"/>
  <c r="J46" i="9"/>
  <c r="E46" i="9"/>
  <c r="O45" i="9"/>
  <c r="J45" i="9"/>
  <c r="E45" i="9"/>
  <c r="O44" i="9"/>
  <c r="J44" i="9"/>
  <c r="E44" i="9"/>
  <c r="O43" i="9"/>
  <c r="J43" i="9"/>
  <c r="E43" i="9"/>
  <c r="O42" i="9"/>
  <c r="J42" i="9"/>
  <c r="E42" i="9"/>
  <c r="O41" i="9"/>
  <c r="J41" i="9"/>
  <c r="E41" i="9"/>
  <c r="O40" i="9"/>
  <c r="J40" i="9"/>
  <c r="E40" i="9"/>
  <c r="O39" i="9"/>
  <c r="J39" i="9"/>
  <c r="E39" i="9"/>
  <c r="O38" i="9"/>
  <c r="J38" i="9"/>
  <c r="E38" i="9"/>
  <c r="O37" i="9"/>
  <c r="J37" i="9"/>
  <c r="E37" i="9"/>
  <c r="O36" i="9"/>
  <c r="J36" i="9"/>
  <c r="E36" i="9"/>
  <c r="O35" i="9"/>
  <c r="J35" i="9"/>
  <c r="E35" i="9"/>
  <c r="O34" i="9"/>
  <c r="J34" i="9"/>
  <c r="E34" i="9"/>
  <c r="O33" i="9"/>
  <c r="J33" i="9"/>
  <c r="E33" i="9"/>
  <c r="O32" i="9"/>
  <c r="J32" i="9"/>
  <c r="E32" i="9"/>
  <c r="O31" i="9"/>
  <c r="J31" i="9"/>
  <c r="E31" i="9"/>
  <c r="O30" i="9"/>
  <c r="J30" i="9"/>
  <c r="E30" i="9"/>
  <c r="O29" i="9"/>
  <c r="O60" i="9" s="1"/>
  <c r="J29" i="9"/>
  <c r="E29" i="9"/>
  <c r="O28" i="9"/>
  <c r="J28" i="9"/>
  <c r="E28" i="9"/>
  <c r="N60" i="8"/>
  <c r="I60" i="8"/>
  <c r="D60" i="8"/>
  <c r="B64" i="8" s="1"/>
  <c r="D22" i="32" s="1"/>
  <c r="O59" i="8"/>
  <c r="J59" i="8"/>
  <c r="E59" i="8"/>
  <c r="O58" i="8"/>
  <c r="J58" i="8"/>
  <c r="E58" i="8"/>
  <c r="O57" i="8"/>
  <c r="J57" i="8"/>
  <c r="E57" i="8"/>
  <c r="O56" i="8"/>
  <c r="J56" i="8"/>
  <c r="E56" i="8"/>
  <c r="O55" i="8"/>
  <c r="J55" i="8"/>
  <c r="E55" i="8"/>
  <c r="O54" i="8"/>
  <c r="J54" i="8"/>
  <c r="E54" i="8"/>
  <c r="O53" i="8"/>
  <c r="J53" i="8"/>
  <c r="E53" i="8"/>
  <c r="O52" i="8"/>
  <c r="J52" i="8"/>
  <c r="E52" i="8"/>
  <c r="O51" i="8"/>
  <c r="J51" i="8"/>
  <c r="E51" i="8"/>
  <c r="O50" i="8"/>
  <c r="J50" i="8"/>
  <c r="E50" i="8"/>
  <c r="O49" i="8"/>
  <c r="J49" i="8"/>
  <c r="E49" i="8"/>
  <c r="O48" i="8"/>
  <c r="J48" i="8"/>
  <c r="E48" i="8"/>
  <c r="O47" i="8"/>
  <c r="J47" i="8"/>
  <c r="E47" i="8"/>
  <c r="O46" i="8"/>
  <c r="J46" i="8"/>
  <c r="E46" i="8"/>
  <c r="O45" i="8"/>
  <c r="J45" i="8"/>
  <c r="E45" i="8"/>
  <c r="O44" i="8"/>
  <c r="J44" i="8"/>
  <c r="E44" i="8"/>
  <c r="O43" i="8"/>
  <c r="J43" i="8"/>
  <c r="E43" i="8"/>
  <c r="O42" i="8"/>
  <c r="J42" i="8"/>
  <c r="E42" i="8"/>
  <c r="O41" i="8"/>
  <c r="J41" i="8"/>
  <c r="E41" i="8"/>
  <c r="O40" i="8"/>
  <c r="J40" i="8"/>
  <c r="E40" i="8"/>
  <c r="O39" i="8"/>
  <c r="J39" i="8"/>
  <c r="E39" i="8"/>
  <c r="O38" i="8"/>
  <c r="J38" i="8"/>
  <c r="E38" i="8"/>
  <c r="O37" i="8"/>
  <c r="J37" i="8"/>
  <c r="E37" i="8"/>
  <c r="O36" i="8"/>
  <c r="J36" i="8"/>
  <c r="E36" i="8"/>
  <c r="O35" i="8"/>
  <c r="J35" i="8"/>
  <c r="E35" i="8"/>
  <c r="O34" i="8"/>
  <c r="J34" i="8"/>
  <c r="E34" i="8"/>
  <c r="O33" i="8"/>
  <c r="J33" i="8"/>
  <c r="E33" i="8"/>
  <c r="O32" i="8"/>
  <c r="J32" i="8"/>
  <c r="E32" i="8"/>
  <c r="O31" i="8"/>
  <c r="J31" i="8"/>
  <c r="E31" i="8"/>
  <c r="O30" i="8"/>
  <c r="J30" i="8"/>
  <c r="E30" i="8"/>
  <c r="O29" i="8"/>
  <c r="J29" i="8"/>
  <c r="J60" i="8" s="1"/>
  <c r="E29" i="8"/>
  <c r="O28" i="8"/>
  <c r="J28" i="8"/>
  <c r="E28" i="8"/>
  <c r="N60" i="7"/>
  <c r="I60" i="7"/>
  <c r="D60" i="7"/>
  <c r="B64" i="7" s="1"/>
  <c r="D21" i="32" s="1"/>
  <c r="O59" i="7"/>
  <c r="J59" i="7"/>
  <c r="E59" i="7"/>
  <c r="O58" i="7"/>
  <c r="J58" i="7"/>
  <c r="E58" i="7"/>
  <c r="O57" i="7"/>
  <c r="J57" i="7"/>
  <c r="E57" i="7"/>
  <c r="O56" i="7"/>
  <c r="J56" i="7"/>
  <c r="E56" i="7"/>
  <c r="O55" i="7"/>
  <c r="J55" i="7"/>
  <c r="E55" i="7"/>
  <c r="O54" i="7"/>
  <c r="J54" i="7"/>
  <c r="E54" i="7"/>
  <c r="O53" i="7"/>
  <c r="J53" i="7"/>
  <c r="E53" i="7"/>
  <c r="O52" i="7"/>
  <c r="J52" i="7"/>
  <c r="E52" i="7"/>
  <c r="O51" i="7"/>
  <c r="J51" i="7"/>
  <c r="E51" i="7"/>
  <c r="O50" i="7"/>
  <c r="J50" i="7"/>
  <c r="E50" i="7"/>
  <c r="O49" i="7"/>
  <c r="J49" i="7"/>
  <c r="E49" i="7"/>
  <c r="O48" i="7"/>
  <c r="J48" i="7"/>
  <c r="E48" i="7"/>
  <c r="O47" i="7"/>
  <c r="J47" i="7"/>
  <c r="E47" i="7"/>
  <c r="O46" i="7"/>
  <c r="J46" i="7"/>
  <c r="E46" i="7"/>
  <c r="O45" i="7"/>
  <c r="J45" i="7"/>
  <c r="E45" i="7"/>
  <c r="O44" i="7"/>
  <c r="J44" i="7"/>
  <c r="E44" i="7"/>
  <c r="O43" i="7"/>
  <c r="J43" i="7"/>
  <c r="E43" i="7"/>
  <c r="O42" i="7"/>
  <c r="J42" i="7"/>
  <c r="E42" i="7"/>
  <c r="O41" i="7"/>
  <c r="J41" i="7"/>
  <c r="E41" i="7"/>
  <c r="O40" i="7"/>
  <c r="J40" i="7"/>
  <c r="E40" i="7"/>
  <c r="O39" i="7"/>
  <c r="J39" i="7"/>
  <c r="E39" i="7"/>
  <c r="O38" i="7"/>
  <c r="J38" i="7"/>
  <c r="E38" i="7"/>
  <c r="O37" i="7"/>
  <c r="J37" i="7"/>
  <c r="E37" i="7"/>
  <c r="O36" i="7"/>
  <c r="J36" i="7"/>
  <c r="E36" i="7"/>
  <c r="O35" i="7"/>
  <c r="J35" i="7"/>
  <c r="E35" i="7"/>
  <c r="O34" i="7"/>
  <c r="J34" i="7"/>
  <c r="E34" i="7"/>
  <c r="O33" i="7"/>
  <c r="J33" i="7"/>
  <c r="E33" i="7"/>
  <c r="O32" i="7"/>
  <c r="J32" i="7"/>
  <c r="E32" i="7"/>
  <c r="O31" i="7"/>
  <c r="J31" i="7"/>
  <c r="E31" i="7"/>
  <c r="O30" i="7"/>
  <c r="J30" i="7"/>
  <c r="E30" i="7"/>
  <c r="O29" i="7"/>
  <c r="J29" i="7"/>
  <c r="E29" i="7"/>
  <c r="E60" i="7" s="1"/>
  <c r="O28" i="7"/>
  <c r="J28" i="7"/>
  <c r="E28" i="7"/>
  <c r="N60" i="6"/>
  <c r="I60" i="6"/>
  <c r="D60" i="6"/>
  <c r="O59" i="6"/>
  <c r="J59" i="6"/>
  <c r="E59" i="6"/>
  <c r="O58" i="6"/>
  <c r="J58" i="6"/>
  <c r="E58" i="6"/>
  <c r="O57" i="6"/>
  <c r="J57" i="6"/>
  <c r="E57" i="6"/>
  <c r="O56" i="6"/>
  <c r="J56" i="6"/>
  <c r="E56" i="6"/>
  <c r="O55" i="6"/>
  <c r="J55" i="6"/>
  <c r="E55" i="6"/>
  <c r="O54" i="6"/>
  <c r="J54" i="6"/>
  <c r="E54" i="6"/>
  <c r="O53" i="6"/>
  <c r="J53" i="6"/>
  <c r="E53" i="6"/>
  <c r="O52" i="6"/>
  <c r="J52" i="6"/>
  <c r="E52" i="6"/>
  <c r="O51" i="6"/>
  <c r="J51" i="6"/>
  <c r="E51" i="6"/>
  <c r="O50" i="6"/>
  <c r="J50" i="6"/>
  <c r="E50" i="6"/>
  <c r="O49" i="6"/>
  <c r="J49" i="6"/>
  <c r="E49" i="6"/>
  <c r="O48" i="6"/>
  <c r="J48" i="6"/>
  <c r="E48" i="6"/>
  <c r="O47" i="6"/>
  <c r="J47" i="6"/>
  <c r="E47" i="6"/>
  <c r="O46" i="6"/>
  <c r="J46" i="6"/>
  <c r="E46" i="6"/>
  <c r="O45" i="6"/>
  <c r="J45" i="6"/>
  <c r="E45" i="6"/>
  <c r="O44" i="6"/>
  <c r="J44" i="6"/>
  <c r="E44" i="6"/>
  <c r="O43" i="6"/>
  <c r="J43" i="6"/>
  <c r="E43" i="6"/>
  <c r="O42" i="6"/>
  <c r="J42" i="6"/>
  <c r="E42" i="6"/>
  <c r="O41" i="6"/>
  <c r="J41" i="6"/>
  <c r="E41" i="6"/>
  <c r="O40" i="6"/>
  <c r="J40" i="6"/>
  <c r="E40" i="6"/>
  <c r="O39" i="6"/>
  <c r="J39" i="6"/>
  <c r="E39" i="6"/>
  <c r="O38" i="6"/>
  <c r="J38" i="6"/>
  <c r="E38" i="6"/>
  <c r="O37" i="6"/>
  <c r="J37" i="6"/>
  <c r="E37" i="6"/>
  <c r="O36" i="6"/>
  <c r="J36" i="6"/>
  <c r="E36" i="6"/>
  <c r="O35" i="6"/>
  <c r="J35" i="6"/>
  <c r="E35" i="6"/>
  <c r="O34" i="6"/>
  <c r="J34" i="6"/>
  <c r="E34" i="6"/>
  <c r="O33" i="6"/>
  <c r="J33" i="6"/>
  <c r="E33" i="6"/>
  <c r="O32" i="6"/>
  <c r="J32" i="6"/>
  <c r="E32" i="6"/>
  <c r="O31" i="6"/>
  <c r="J31" i="6"/>
  <c r="E31" i="6"/>
  <c r="O30" i="6"/>
  <c r="J30" i="6"/>
  <c r="E30" i="6"/>
  <c r="O29" i="6"/>
  <c r="J29" i="6"/>
  <c r="E29" i="6"/>
  <c r="O28" i="6"/>
  <c r="J28" i="6"/>
  <c r="E28" i="6"/>
  <c r="N60" i="5"/>
  <c r="I60" i="5"/>
  <c r="D60" i="5"/>
  <c r="O59" i="5"/>
  <c r="J59" i="5"/>
  <c r="E59" i="5"/>
  <c r="O58" i="5"/>
  <c r="J58" i="5"/>
  <c r="E58" i="5"/>
  <c r="O57" i="5"/>
  <c r="J57" i="5"/>
  <c r="E57" i="5"/>
  <c r="O56" i="5"/>
  <c r="J56" i="5"/>
  <c r="E56" i="5"/>
  <c r="O55" i="5"/>
  <c r="J55" i="5"/>
  <c r="E55" i="5"/>
  <c r="O54" i="5"/>
  <c r="J54" i="5"/>
  <c r="E54" i="5"/>
  <c r="O53" i="5"/>
  <c r="J53" i="5"/>
  <c r="E53" i="5"/>
  <c r="O52" i="5"/>
  <c r="J52" i="5"/>
  <c r="E52" i="5"/>
  <c r="O51" i="5"/>
  <c r="J51" i="5"/>
  <c r="E51" i="5"/>
  <c r="O50" i="5"/>
  <c r="J50" i="5"/>
  <c r="E50" i="5"/>
  <c r="O49" i="5"/>
  <c r="J49" i="5"/>
  <c r="E49" i="5"/>
  <c r="O48" i="5"/>
  <c r="J48" i="5"/>
  <c r="E48" i="5"/>
  <c r="O47" i="5"/>
  <c r="J47" i="5"/>
  <c r="E47" i="5"/>
  <c r="O46" i="5"/>
  <c r="J46" i="5"/>
  <c r="E46" i="5"/>
  <c r="O45" i="5"/>
  <c r="J45" i="5"/>
  <c r="E45" i="5"/>
  <c r="O44" i="5"/>
  <c r="J44" i="5"/>
  <c r="E44" i="5"/>
  <c r="O43" i="5"/>
  <c r="J43" i="5"/>
  <c r="E43" i="5"/>
  <c r="O42" i="5"/>
  <c r="J42" i="5"/>
  <c r="E42" i="5"/>
  <c r="O41" i="5"/>
  <c r="J41" i="5"/>
  <c r="E41" i="5"/>
  <c r="O40" i="5"/>
  <c r="J40" i="5"/>
  <c r="E40" i="5"/>
  <c r="O39" i="5"/>
  <c r="J39" i="5"/>
  <c r="E39" i="5"/>
  <c r="O38" i="5"/>
  <c r="J38" i="5"/>
  <c r="E38" i="5"/>
  <c r="O37" i="5"/>
  <c r="J37" i="5"/>
  <c r="E37" i="5"/>
  <c r="O36" i="5"/>
  <c r="J36" i="5"/>
  <c r="E36" i="5"/>
  <c r="O35" i="5"/>
  <c r="J35" i="5"/>
  <c r="E35" i="5"/>
  <c r="O34" i="5"/>
  <c r="J34" i="5"/>
  <c r="E34" i="5"/>
  <c r="O33" i="5"/>
  <c r="J33" i="5"/>
  <c r="E33" i="5"/>
  <c r="O32" i="5"/>
  <c r="J32" i="5"/>
  <c r="E32" i="5"/>
  <c r="O31" i="5"/>
  <c r="J31" i="5"/>
  <c r="E31" i="5"/>
  <c r="O30" i="5"/>
  <c r="J30" i="5"/>
  <c r="E30" i="5"/>
  <c r="O29" i="5"/>
  <c r="O60" i="5" s="1"/>
  <c r="J29" i="5"/>
  <c r="E29" i="5"/>
  <c r="O28" i="5"/>
  <c r="J28" i="5"/>
  <c r="E28" i="5"/>
  <c r="N60" i="4"/>
  <c r="I60" i="4"/>
  <c r="D60" i="4"/>
  <c r="B64" i="4" s="1"/>
  <c r="D18" i="32" s="1"/>
  <c r="O59" i="4"/>
  <c r="J59" i="4"/>
  <c r="E59" i="4"/>
  <c r="O58" i="4"/>
  <c r="J58" i="4"/>
  <c r="E58" i="4"/>
  <c r="O57" i="4"/>
  <c r="J57" i="4"/>
  <c r="E57" i="4"/>
  <c r="O56" i="4"/>
  <c r="J56" i="4"/>
  <c r="E56" i="4"/>
  <c r="O55" i="4"/>
  <c r="J55" i="4"/>
  <c r="E55" i="4"/>
  <c r="O54" i="4"/>
  <c r="J54" i="4"/>
  <c r="E54" i="4"/>
  <c r="O53" i="4"/>
  <c r="J53" i="4"/>
  <c r="E53" i="4"/>
  <c r="O52" i="4"/>
  <c r="J52" i="4"/>
  <c r="E52" i="4"/>
  <c r="O51" i="4"/>
  <c r="J51" i="4"/>
  <c r="E51" i="4"/>
  <c r="O50" i="4"/>
  <c r="J50" i="4"/>
  <c r="E50" i="4"/>
  <c r="O49" i="4"/>
  <c r="J49" i="4"/>
  <c r="E49" i="4"/>
  <c r="O48" i="4"/>
  <c r="J48" i="4"/>
  <c r="E48" i="4"/>
  <c r="O47" i="4"/>
  <c r="J47" i="4"/>
  <c r="E47" i="4"/>
  <c r="O46" i="4"/>
  <c r="J46" i="4"/>
  <c r="E46" i="4"/>
  <c r="O45" i="4"/>
  <c r="J45" i="4"/>
  <c r="E45" i="4"/>
  <c r="O44" i="4"/>
  <c r="J44" i="4"/>
  <c r="E44" i="4"/>
  <c r="O43" i="4"/>
  <c r="J43" i="4"/>
  <c r="E43" i="4"/>
  <c r="O42" i="4"/>
  <c r="J42" i="4"/>
  <c r="E42" i="4"/>
  <c r="O41" i="4"/>
  <c r="J41" i="4"/>
  <c r="E41" i="4"/>
  <c r="O40" i="4"/>
  <c r="J40" i="4"/>
  <c r="E40" i="4"/>
  <c r="O39" i="4"/>
  <c r="J39" i="4"/>
  <c r="E39" i="4"/>
  <c r="O38" i="4"/>
  <c r="J38" i="4"/>
  <c r="E38" i="4"/>
  <c r="O37" i="4"/>
  <c r="J37" i="4"/>
  <c r="E37" i="4"/>
  <c r="O36" i="4"/>
  <c r="J36" i="4"/>
  <c r="E36" i="4"/>
  <c r="O35" i="4"/>
  <c r="J35" i="4"/>
  <c r="E35" i="4"/>
  <c r="O34" i="4"/>
  <c r="J34" i="4"/>
  <c r="E34" i="4"/>
  <c r="O33" i="4"/>
  <c r="J33" i="4"/>
  <c r="E33" i="4"/>
  <c r="O32" i="4"/>
  <c r="J32" i="4"/>
  <c r="E32" i="4"/>
  <c r="O31" i="4"/>
  <c r="J31" i="4"/>
  <c r="E31" i="4"/>
  <c r="O30" i="4"/>
  <c r="J30" i="4"/>
  <c r="E30" i="4"/>
  <c r="O29" i="4"/>
  <c r="J29" i="4"/>
  <c r="J60" i="4" s="1"/>
  <c r="E29" i="4"/>
  <c r="O28" i="4"/>
  <c r="J28" i="4"/>
  <c r="E28" i="4"/>
  <c r="N60" i="3"/>
  <c r="I60" i="3"/>
  <c r="D60" i="3"/>
  <c r="B64" i="3" s="1"/>
  <c r="D17" i="32" s="1"/>
  <c r="O59" i="3"/>
  <c r="J59" i="3"/>
  <c r="E59" i="3"/>
  <c r="O58" i="3"/>
  <c r="J58" i="3"/>
  <c r="E58" i="3"/>
  <c r="O57" i="3"/>
  <c r="J57" i="3"/>
  <c r="E57" i="3"/>
  <c r="O56" i="3"/>
  <c r="J56" i="3"/>
  <c r="E56" i="3"/>
  <c r="O55" i="3"/>
  <c r="J55" i="3"/>
  <c r="E55" i="3"/>
  <c r="O54" i="3"/>
  <c r="J54" i="3"/>
  <c r="E54" i="3"/>
  <c r="O53" i="3"/>
  <c r="J53" i="3"/>
  <c r="E53" i="3"/>
  <c r="O52" i="3"/>
  <c r="J52" i="3"/>
  <c r="E52" i="3"/>
  <c r="O51" i="3"/>
  <c r="J51" i="3"/>
  <c r="E51" i="3"/>
  <c r="O50" i="3"/>
  <c r="J50" i="3"/>
  <c r="E50" i="3"/>
  <c r="O49" i="3"/>
  <c r="J49" i="3"/>
  <c r="E49" i="3"/>
  <c r="O48" i="3"/>
  <c r="J48" i="3"/>
  <c r="E48" i="3"/>
  <c r="O47" i="3"/>
  <c r="J47" i="3"/>
  <c r="E47" i="3"/>
  <c r="O46" i="3"/>
  <c r="J46" i="3"/>
  <c r="E46" i="3"/>
  <c r="O45" i="3"/>
  <c r="J45" i="3"/>
  <c r="E45" i="3"/>
  <c r="O44" i="3"/>
  <c r="J44" i="3"/>
  <c r="E44" i="3"/>
  <c r="O43" i="3"/>
  <c r="J43" i="3"/>
  <c r="E43" i="3"/>
  <c r="O42" i="3"/>
  <c r="J42" i="3"/>
  <c r="E42" i="3"/>
  <c r="O41" i="3"/>
  <c r="J41" i="3"/>
  <c r="E41" i="3"/>
  <c r="O40" i="3"/>
  <c r="J40" i="3"/>
  <c r="E40" i="3"/>
  <c r="O39" i="3"/>
  <c r="J39" i="3"/>
  <c r="E39" i="3"/>
  <c r="O38" i="3"/>
  <c r="J38" i="3"/>
  <c r="E38" i="3"/>
  <c r="O37" i="3"/>
  <c r="J37" i="3"/>
  <c r="E37" i="3"/>
  <c r="O36" i="3"/>
  <c r="J36" i="3"/>
  <c r="E36" i="3"/>
  <c r="O35" i="3"/>
  <c r="J35" i="3"/>
  <c r="E35" i="3"/>
  <c r="O34" i="3"/>
  <c r="J34" i="3"/>
  <c r="E34" i="3"/>
  <c r="O33" i="3"/>
  <c r="J33" i="3"/>
  <c r="E33" i="3"/>
  <c r="O32" i="3"/>
  <c r="J32" i="3"/>
  <c r="E32" i="3"/>
  <c r="O31" i="3"/>
  <c r="J31" i="3"/>
  <c r="E31" i="3"/>
  <c r="O30" i="3"/>
  <c r="J30" i="3"/>
  <c r="E30" i="3"/>
  <c r="O29" i="3"/>
  <c r="J29" i="3"/>
  <c r="E29" i="3"/>
  <c r="E60" i="3" s="1"/>
  <c r="O28" i="3"/>
  <c r="J28" i="3"/>
  <c r="E28" i="3"/>
  <c r="N60" i="2"/>
  <c r="I60" i="2"/>
  <c r="D60" i="2"/>
  <c r="O59" i="2"/>
  <c r="J59" i="2"/>
  <c r="E59" i="2"/>
  <c r="O58" i="2"/>
  <c r="J58" i="2"/>
  <c r="E58" i="2"/>
  <c r="O57" i="2"/>
  <c r="J57" i="2"/>
  <c r="E57" i="2"/>
  <c r="O56" i="2"/>
  <c r="J56" i="2"/>
  <c r="E56" i="2"/>
  <c r="O55" i="2"/>
  <c r="J55" i="2"/>
  <c r="E55" i="2"/>
  <c r="O54" i="2"/>
  <c r="J54" i="2"/>
  <c r="E54" i="2"/>
  <c r="O53" i="2"/>
  <c r="J53" i="2"/>
  <c r="E53" i="2"/>
  <c r="O52" i="2"/>
  <c r="J52" i="2"/>
  <c r="E52" i="2"/>
  <c r="O51" i="2"/>
  <c r="J51" i="2"/>
  <c r="E51" i="2"/>
  <c r="O50" i="2"/>
  <c r="J50" i="2"/>
  <c r="E50" i="2"/>
  <c r="O49" i="2"/>
  <c r="J49" i="2"/>
  <c r="E49" i="2"/>
  <c r="O48" i="2"/>
  <c r="J48" i="2"/>
  <c r="E48" i="2"/>
  <c r="O47" i="2"/>
  <c r="J47" i="2"/>
  <c r="E47" i="2"/>
  <c r="O46" i="2"/>
  <c r="J46" i="2"/>
  <c r="E46" i="2"/>
  <c r="O45" i="2"/>
  <c r="J45" i="2"/>
  <c r="E45" i="2"/>
  <c r="O44" i="2"/>
  <c r="J44" i="2"/>
  <c r="E44" i="2"/>
  <c r="O43" i="2"/>
  <c r="J43" i="2"/>
  <c r="E43" i="2"/>
  <c r="O42" i="2"/>
  <c r="J42" i="2"/>
  <c r="E42" i="2"/>
  <c r="O41" i="2"/>
  <c r="J41" i="2"/>
  <c r="E41" i="2"/>
  <c r="O40" i="2"/>
  <c r="J40" i="2"/>
  <c r="E40" i="2"/>
  <c r="O39" i="2"/>
  <c r="J39" i="2"/>
  <c r="E39" i="2"/>
  <c r="O38" i="2"/>
  <c r="J38" i="2"/>
  <c r="E38" i="2"/>
  <c r="O37" i="2"/>
  <c r="J37" i="2"/>
  <c r="E37" i="2"/>
  <c r="O36" i="2"/>
  <c r="J36" i="2"/>
  <c r="E36" i="2"/>
  <c r="O35" i="2"/>
  <c r="J35" i="2"/>
  <c r="E35" i="2"/>
  <c r="O34" i="2"/>
  <c r="J34" i="2"/>
  <c r="E34" i="2"/>
  <c r="O33" i="2"/>
  <c r="J33" i="2"/>
  <c r="E33" i="2"/>
  <c r="O32" i="2"/>
  <c r="J32" i="2"/>
  <c r="E32" i="2"/>
  <c r="O31" i="2"/>
  <c r="J31" i="2"/>
  <c r="E31" i="2"/>
  <c r="O30" i="2"/>
  <c r="J30" i="2"/>
  <c r="E30" i="2"/>
  <c r="O29" i="2"/>
  <c r="J29" i="2"/>
  <c r="E29" i="2"/>
  <c r="O28" i="2"/>
  <c r="J28" i="2"/>
  <c r="E28" i="2"/>
  <c r="N60" i="1"/>
  <c r="I60" i="1"/>
  <c r="D60" i="1"/>
  <c r="O59" i="1"/>
  <c r="J59" i="1"/>
  <c r="E59" i="1"/>
  <c r="O58" i="1"/>
  <c r="J58" i="1"/>
  <c r="E58" i="1"/>
  <c r="O57" i="1"/>
  <c r="J57" i="1"/>
  <c r="E57" i="1"/>
  <c r="O56" i="1"/>
  <c r="J56" i="1"/>
  <c r="E56" i="1"/>
  <c r="O55" i="1"/>
  <c r="J55" i="1"/>
  <c r="E55" i="1"/>
  <c r="O54" i="1"/>
  <c r="J54" i="1"/>
  <c r="E54" i="1"/>
  <c r="O53" i="1"/>
  <c r="J53" i="1"/>
  <c r="E53" i="1"/>
  <c r="O52" i="1"/>
  <c r="J52" i="1"/>
  <c r="E52" i="1"/>
  <c r="O51" i="1"/>
  <c r="J51" i="1"/>
  <c r="E51" i="1"/>
  <c r="O50" i="1"/>
  <c r="J50" i="1"/>
  <c r="E50" i="1"/>
  <c r="O49" i="1"/>
  <c r="J49" i="1"/>
  <c r="E49" i="1"/>
  <c r="O48" i="1"/>
  <c r="J48" i="1"/>
  <c r="E48" i="1"/>
  <c r="O47" i="1"/>
  <c r="J47" i="1"/>
  <c r="E47" i="1"/>
  <c r="O46" i="1"/>
  <c r="J46" i="1"/>
  <c r="E46" i="1"/>
  <c r="O45" i="1"/>
  <c r="J45" i="1"/>
  <c r="E45" i="1"/>
  <c r="O44" i="1"/>
  <c r="J44" i="1"/>
  <c r="E44" i="1"/>
  <c r="O43" i="1"/>
  <c r="J43" i="1"/>
  <c r="E43" i="1"/>
  <c r="O42" i="1"/>
  <c r="J42" i="1"/>
  <c r="E42" i="1"/>
  <c r="O41" i="1"/>
  <c r="J41" i="1"/>
  <c r="E41" i="1"/>
  <c r="O40" i="1"/>
  <c r="J40" i="1"/>
  <c r="E40" i="1"/>
  <c r="O39" i="1"/>
  <c r="J39" i="1"/>
  <c r="E39" i="1"/>
  <c r="O38" i="1"/>
  <c r="J38" i="1"/>
  <c r="E38" i="1"/>
  <c r="O37" i="1"/>
  <c r="J37" i="1"/>
  <c r="E37" i="1"/>
  <c r="O36" i="1"/>
  <c r="J36" i="1"/>
  <c r="E36" i="1"/>
  <c r="O35" i="1"/>
  <c r="J35" i="1"/>
  <c r="E35" i="1"/>
  <c r="O34" i="1"/>
  <c r="J34" i="1"/>
  <c r="E34" i="1"/>
  <c r="O33" i="1"/>
  <c r="J33" i="1"/>
  <c r="E33" i="1"/>
  <c r="O32" i="1"/>
  <c r="J32" i="1"/>
  <c r="E32" i="1"/>
  <c r="O31" i="1"/>
  <c r="J31" i="1"/>
  <c r="E31" i="1"/>
  <c r="O30" i="1"/>
  <c r="J30" i="1"/>
  <c r="E30" i="1"/>
  <c r="O29" i="1"/>
  <c r="O60" i="1" s="1"/>
  <c r="J29" i="1"/>
  <c r="E29" i="1"/>
  <c r="O28" i="1"/>
  <c r="J28" i="1"/>
  <c r="E28" i="1"/>
  <c r="J60" i="1" l="1"/>
  <c r="B64" i="1"/>
  <c r="D15" i="32" s="1"/>
  <c r="O60" i="2"/>
  <c r="E60" i="4"/>
  <c r="J60" i="5"/>
  <c r="B64" i="5"/>
  <c r="D19" i="32" s="1"/>
  <c r="O60" i="6"/>
  <c r="E60" i="8"/>
  <c r="J60" i="9"/>
  <c r="B64" i="9"/>
  <c r="D23" i="32" s="1"/>
  <c r="O60" i="10"/>
  <c r="E60" i="12"/>
  <c r="J60" i="13"/>
  <c r="B64" i="13"/>
  <c r="D27" i="32" s="1"/>
  <c r="O60" i="14"/>
  <c r="E60" i="16"/>
  <c r="J60" i="17"/>
  <c r="O60" i="18"/>
  <c r="E60" i="20"/>
  <c r="J60" i="21"/>
  <c r="B64" i="21"/>
  <c r="D35" i="32" s="1"/>
  <c r="O60" i="22"/>
  <c r="D8" i="32"/>
  <c r="D12" i="32"/>
  <c r="E60" i="19"/>
  <c r="E60" i="2"/>
  <c r="J60" i="3"/>
  <c r="O60" i="4"/>
  <c r="E60" i="6"/>
  <c r="J60" i="7"/>
  <c r="O60" i="8"/>
  <c r="E60" i="10"/>
  <c r="J60" i="11"/>
  <c r="O60" i="12"/>
  <c r="E60" i="14"/>
  <c r="J60" i="15"/>
  <c r="O60" i="16"/>
  <c r="E60" i="18"/>
  <c r="O60" i="20"/>
  <c r="E60" i="22"/>
  <c r="E60" i="1"/>
  <c r="J60" i="2"/>
  <c r="B64" i="2"/>
  <c r="D16" i="32" s="1"/>
  <c r="O60" i="3"/>
  <c r="E60" i="5"/>
  <c r="C64" i="5" s="1"/>
  <c r="J60" i="6"/>
  <c r="B64" i="6"/>
  <c r="D20" i="32" s="1"/>
  <c r="O60" i="7"/>
  <c r="E60" i="9"/>
  <c r="C64" i="9" s="1"/>
  <c r="J60" i="10"/>
  <c r="B64" i="10"/>
  <c r="D24" i="32" s="1"/>
  <c r="O60" i="11"/>
  <c r="E60" i="13"/>
  <c r="C64" i="13" s="1"/>
  <c r="J60" i="14"/>
  <c r="B64" i="14"/>
  <c r="D28" i="32" s="1"/>
  <c r="O60" i="15"/>
  <c r="E60" i="17"/>
  <c r="C64" i="17" s="1"/>
  <c r="J60" i="18"/>
  <c r="B64" i="18"/>
  <c r="D32" i="32" s="1"/>
  <c r="O60" i="19"/>
  <c r="E60" i="21"/>
  <c r="C64" i="21" s="1"/>
  <c r="B64" i="22"/>
  <c r="D36" i="32" s="1"/>
  <c r="D9" i="32"/>
  <c r="D37" i="32" s="1"/>
  <c r="C64" i="1"/>
  <c r="C64" i="2"/>
  <c r="C64" i="6"/>
  <c r="C64" i="10"/>
  <c r="C64" i="14"/>
  <c r="C64" i="18"/>
  <c r="C64" i="22"/>
  <c r="C64" i="3"/>
  <c r="C64" i="7"/>
  <c r="C64" i="11"/>
  <c r="C64" i="15"/>
  <c r="C64" i="19"/>
  <c r="C64" i="16" l="1"/>
  <c r="C64" i="12"/>
  <c r="C64" i="8"/>
  <c r="C64" i="4"/>
  <c r="C64" i="20"/>
</calcChain>
</file>

<file path=xl/sharedStrings.xml><?xml version="1.0" encoding="utf-8"?>
<sst xmlns="http://schemas.openxmlformats.org/spreadsheetml/2006/main" count="1493" uniqueCount="172">
  <si>
    <t>APPENDIX - 1 (a)</t>
  </si>
  <si>
    <t>Format for the Day-ahead Wheeling Schedule for each 15-minute time block of the day : 01.08.2021</t>
  </si>
  <si>
    <t>To</t>
  </si>
  <si>
    <t>TSTRANSCO Load Dispatch Centre</t>
  </si>
  <si>
    <t>VIDYUT SOUDHA</t>
  </si>
  <si>
    <t>HYDERABAD - 500 082</t>
  </si>
  <si>
    <t>Fax No:040-23393616 / 66665136</t>
  </si>
  <si>
    <t>Date 31.07.2021</t>
  </si>
  <si>
    <t>Declared capacity for the day 01.08.2021</t>
  </si>
  <si>
    <t>Name of the Generator :  M/s Penna Cement Industries Ltd- Captive Power Plant</t>
  </si>
  <si>
    <t>Time block</t>
  </si>
  <si>
    <t>Available Capacity</t>
  </si>
  <si>
    <t>Address of the Generating Station:</t>
  </si>
  <si>
    <t>M/s Penna Cement Industries Ltd- Captive Power Plant,</t>
  </si>
  <si>
    <t>15 minutes</t>
  </si>
  <si>
    <t xml:space="preserve"> 10230 KW</t>
  </si>
  <si>
    <t>Ganesh Pahad,</t>
  </si>
  <si>
    <t>Damarcherla(Mandal),</t>
  </si>
  <si>
    <t>Nalgonda(Dist).</t>
  </si>
  <si>
    <t>Entry point voltage:</t>
  </si>
  <si>
    <t>132 KV</t>
  </si>
  <si>
    <t>DISCOM  :  TSTRANSCO, HYDERABAD</t>
  </si>
  <si>
    <t>NAME OF THE CONSUMER :  Penna Cement Industries Ltd., (CONSUMER NO: VKB 1217(RRS 1217))</t>
  </si>
  <si>
    <t>Tandur(V &amp;M) , Vikarabad (Dist).</t>
  </si>
  <si>
    <t>Load schedule as given below</t>
  </si>
  <si>
    <t>Time Block</t>
  </si>
  <si>
    <t>Time Hours</t>
  </si>
  <si>
    <t>Allocated Capacity at Entry point (KW)</t>
  </si>
  <si>
    <t>Net Capacity at Exit point  (KW)</t>
  </si>
  <si>
    <t>From</t>
  </si>
  <si>
    <t>Any other information to be provided:As per the customer requirement</t>
  </si>
  <si>
    <t>The Above Schedule provided with the approval of SLDC and Short term Open access agreement for the month of AUG'21, Approval No TSSLDC/14/TPOA/2020-21 Dt: 27-03-2021</t>
  </si>
  <si>
    <t xml:space="preserve">  </t>
  </si>
  <si>
    <t xml:space="preserve"> / Scheduled Consumer/ OA Consumer</t>
  </si>
  <si>
    <t xml:space="preserve"> 01.08.2021</t>
  </si>
  <si>
    <t>Format for the Day-ahead Wheeling Schedule for each 15-minute time block of the day : 02.08.2021</t>
  </si>
  <si>
    <t>Date 01.08.2021</t>
  </si>
  <si>
    <t>Declared capacity for the day 02.08.2021</t>
  </si>
  <si>
    <t xml:space="preserve"> 02.08.2021</t>
  </si>
  <si>
    <t>Format for the Day-ahead Wheeling Schedule for each 15-minute time block of the day : 03.08.2021</t>
  </si>
  <si>
    <t>Date 02.08.2021</t>
  </si>
  <si>
    <t>Declared capacity for the day 03.08.2021</t>
  </si>
  <si>
    <t xml:space="preserve"> 03.08.2021</t>
  </si>
  <si>
    <t>Format for the Day-ahead Wheeling Schedule for each 15-minute time block of the day : 04.08.2021</t>
  </si>
  <si>
    <t>Date 03.08.2021</t>
  </si>
  <si>
    <t>Declared capacity for the day 04.08.2021</t>
  </si>
  <si>
    <t xml:space="preserve"> 04.08.2021</t>
  </si>
  <si>
    <t>Format for the Day-ahead Wheeling Schedule for each 15-minute time block of the day : 05.08.2021</t>
  </si>
  <si>
    <t>Date 04.08.2021</t>
  </si>
  <si>
    <t>Declared capacity for the day 05.08.2021</t>
  </si>
  <si>
    <t xml:space="preserve"> 05.08.2021</t>
  </si>
  <si>
    <t>Format for the Day-ahead Wheeling Schedule for each 15-minute time block of the day : 06.08.2021</t>
  </si>
  <si>
    <t>Date 05.08.2021</t>
  </si>
  <si>
    <t>Declared capacity for the day 06.08.2021</t>
  </si>
  <si>
    <t xml:space="preserve"> 06.08.2021</t>
  </si>
  <si>
    <t>Format for the Day-ahead Wheeling Schedule for each 15-minute time block of the day : 07.08.2021</t>
  </si>
  <si>
    <t>Date 06.08.2021</t>
  </si>
  <si>
    <t>Declared capacity for the day 07.08.2021</t>
  </si>
  <si>
    <t xml:space="preserve"> 07.08.2021</t>
  </si>
  <si>
    <t>Format for the Day-ahead Wheeling Schedule for each 15-minute time block of the day : 08.08.2021</t>
  </si>
  <si>
    <t>Date 07.08.2021</t>
  </si>
  <si>
    <t>Declared capacity for the day 08.08.2021</t>
  </si>
  <si>
    <t xml:space="preserve"> 08.08.2021</t>
  </si>
  <si>
    <t>Format for the Day-ahead Wheeling Schedule for each 15-minute time block of the day : 09.08.2021</t>
  </si>
  <si>
    <t>Date 08.08.2021</t>
  </si>
  <si>
    <t>Declared capacity for the day 09.08.2021</t>
  </si>
  <si>
    <t xml:space="preserve"> 09.08.2021</t>
  </si>
  <si>
    <t>Format for the Day-ahead Wheeling Schedule for each 15-minute time block of the day : 10.08.2021</t>
  </si>
  <si>
    <t>Date 09.08.2021</t>
  </si>
  <si>
    <t>Declared capacity for the day 10.08.2021</t>
  </si>
  <si>
    <t xml:space="preserve"> 5120 KW</t>
  </si>
  <si>
    <t xml:space="preserve"> 10.08.2021</t>
  </si>
  <si>
    <t>Format for the Day-ahead Wheeling Schedule for each 15-minute time block of the day : 11.08.2021</t>
  </si>
  <si>
    <t>Date 10.08.2021</t>
  </si>
  <si>
    <t>Declared capacity for the day 11.08.2021</t>
  </si>
  <si>
    <t xml:space="preserve"> 9200 KW</t>
  </si>
  <si>
    <t xml:space="preserve"> 11.08.2021</t>
  </si>
  <si>
    <t>Format for the Day-ahead Wheeling Schedule for each 15-minute time block of the day : 12.08.2021</t>
  </si>
  <si>
    <t>Date 11.08.2021</t>
  </si>
  <si>
    <t>Declared capacity for the day 12.08.2021</t>
  </si>
  <si>
    <t xml:space="preserve"> 10230 - 9000 KW </t>
  </si>
  <si>
    <t xml:space="preserve"> 12.08.2021</t>
  </si>
  <si>
    <t>Format for the Day-ahead Wheeling Schedule for each 15-minute time block of the day : 13.08.2021</t>
  </si>
  <si>
    <t>Date 12.08.2021</t>
  </si>
  <si>
    <t>Declared capacity for the day 13.08.2021</t>
  </si>
  <si>
    <t xml:space="preserve"> 7160 - 10230 KW </t>
  </si>
  <si>
    <t xml:space="preserve"> 13.08.2021</t>
  </si>
  <si>
    <t>Format for the Day-ahead Wheeling Schedule for each 15-minute time block of the day : 14.08.2021</t>
  </si>
  <si>
    <t>Date 13.08.2021</t>
  </si>
  <si>
    <t>Declared capacity for the day 14.08.2021</t>
  </si>
  <si>
    <t xml:space="preserve"> 9300 - 10230 KW </t>
  </si>
  <si>
    <t xml:space="preserve"> 14.08.2021</t>
  </si>
  <si>
    <t>Format for the Day-ahead Wheeling Schedule for each 15-minute time block of the day : 15.08.2021</t>
  </si>
  <si>
    <t>Date 14.08.2021</t>
  </si>
  <si>
    <t>Declared capacity for the day 15.08.2021</t>
  </si>
  <si>
    <t xml:space="preserve"> 10230 KW </t>
  </si>
  <si>
    <t xml:space="preserve"> 15.08.2021</t>
  </si>
  <si>
    <t>Format for the Day-ahead Wheeling Schedule for each 15-minute time block of the day : 16.08.2021</t>
  </si>
  <si>
    <t>Date 15.08.2021</t>
  </si>
  <si>
    <t>Declared capacity for the day 16.08.2021</t>
  </si>
  <si>
    <t xml:space="preserve"> 16.08.2021</t>
  </si>
  <si>
    <t>Format for the Day-ahead Wheeling Schedule for each 15-minute time block of the day : 17.08.2021</t>
  </si>
  <si>
    <t>Date 16.08.2021</t>
  </si>
  <si>
    <t>Declared capacity for the day 17.08.2021</t>
  </si>
  <si>
    <t xml:space="preserve"> 17.08.2021</t>
  </si>
  <si>
    <t>Format for the Day-ahead Wheeling Schedule for each 15-minute time block of the day : 18.08.2021</t>
  </si>
  <si>
    <t>Date 17.08.2021</t>
  </si>
  <si>
    <t>Declared capacity for the day 18.08.2021</t>
  </si>
  <si>
    <t xml:space="preserve"> 18.08.2021</t>
  </si>
  <si>
    <t>Format for the Day-ahead Wheeling Schedule for each 15-minute time block of the day : 19.08.2021</t>
  </si>
  <si>
    <t>Date 18.08.2021</t>
  </si>
  <si>
    <t>Declared capacity for the day 19.08.2021</t>
  </si>
  <si>
    <t xml:space="preserve"> 19.08.2021</t>
  </si>
  <si>
    <t>Format for the Day-ahead Wheeling Schedule for each 15-minute time block of the day : 20.08.2021</t>
  </si>
  <si>
    <t>Date 19.08.2021</t>
  </si>
  <si>
    <t>Declared capacity for the day 20.08.2021</t>
  </si>
  <si>
    <t xml:space="preserve"> 20.08.2021</t>
  </si>
  <si>
    <t>Format for the Day-ahead Wheeling Schedule for each 15-minute time block of the day : 21.08.2021</t>
  </si>
  <si>
    <t>Date 20.08.2021</t>
  </si>
  <si>
    <t>Declared capacity for the day 21.08.2021</t>
  </si>
  <si>
    <t xml:space="preserve"> 21.08.2021</t>
  </si>
  <si>
    <t>Format for the Day-ahead Wheeling Schedule for each 15-minute time block of the day : 22.08.2021</t>
  </si>
  <si>
    <t>Date 21.08.2021</t>
  </si>
  <si>
    <t>Declared capacity for the day 22.08.2021</t>
  </si>
  <si>
    <t xml:space="preserve"> 22.08.2021</t>
  </si>
  <si>
    <t>Annexure</t>
  </si>
  <si>
    <t>Date</t>
  </si>
  <si>
    <t>Energy at Entry point (MU)</t>
  </si>
  <si>
    <t>Total</t>
  </si>
  <si>
    <t>Schedules of  M/s Penna Cement Industries Ltd for the period from 23.07.2021 to 22.08.2021</t>
  </si>
  <si>
    <t>Format for the Day-ahead Wheeling Schedule for each 15-minute time block of the day : 23.08.2021</t>
  </si>
  <si>
    <t>Date 22.08.2021</t>
  </si>
  <si>
    <t>Declared capacity for the day 23.08.2021</t>
  </si>
  <si>
    <t xml:space="preserve"> 5120 KW </t>
  </si>
  <si>
    <t>23.08.2021</t>
  </si>
  <si>
    <t>Format for the Day-ahead Wheeling Schedule for each 15-minute time block of the day : 24.08.2021</t>
  </si>
  <si>
    <t>Date 23.08.2021</t>
  </si>
  <si>
    <t>Declared capacity for the day 24.08.2021</t>
  </si>
  <si>
    <t xml:space="preserve"> 9200 KW </t>
  </si>
  <si>
    <t>24.08.2021</t>
  </si>
  <si>
    <t>Format for the Day-ahead Wheeling Schedule for each 15-minute time block of the day : 25.08.2021</t>
  </si>
  <si>
    <t>Date 24.08.2021</t>
  </si>
  <si>
    <t>Declared capacity for the day 25.08.2021</t>
  </si>
  <si>
    <t>25.08.2021</t>
  </si>
  <si>
    <t>Format for the Day-ahead Wheeling Schedule for each 15-minute time block of the day : 26.08.2021</t>
  </si>
  <si>
    <t>Date 25.08.2021</t>
  </si>
  <si>
    <t>Declared capacity for the day 26.08.2021</t>
  </si>
  <si>
    <t xml:space="preserve"> 8720 KW </t>
  </si>
  <si>
    <t>26.08.2021</t>
  </si>
  <si>
    <t>Format for the Day-ahead Wheeling Schedule for each 15-minute time block of the day : 27.08.2021</t>
  </si>
  <si>
    <t>Date 26.08.2021</t>
  </si>
  <si>
    <t>Declared capacity for the day 27.08.2021</t>
  </si>
  <si>
    <t xml:space="preserve"> 10260 KW </t>
  </si>
  <si>
    <t>27.08.2021</t>
  </si>
  <si>
    <t>Format for the Day-ahead Wheeling Schedule for each 15-minute time block of the day : 28.08.2021</t>
  </si>
  <si>
    <t>Date 27.08.2021</t>
  </si>
  <si>
    <t>Declared capacity for the day 28.08.2021</t>
  </si>
  <si>
    <t xml:space="preserve">00  -  10260 KW </t>
  </si>
  <si>
    <t>28.08.2021</t>
  </si>
  <si>
    <t>Format for the Day-ahead Wheeling Schedule for each 15-minute time block of the day : 29.08.2021</t>
  </si>
  <si>
    <t>Date 28.08.2021</t>
  </si>
  <si>
    <t>Declared capacity for the day 29.08.2021</t>
  </si>
  <si>
    <t>29.08.2021</t>
  </si>
  <si>
    <t>Format for the Day-ahead Wheeling Schedule for each 15-minute time block of the day : 30.08.2021</t>
  </si>
  <si>
    <t>Date 29.08.2021</t>
  </si>
  <si>
    <t>Declared capacity for the day 30.08.2021</t>
  </si>
  <si>
    <t>30.08.2021</t>
  </si>
  <si>
    <t>Format for the Day-ahead Wheeling Schedule for each 15-minute time block of the day : 31.08.2021</t>
  </si>
  <si>
    <t>Date 30.08.2021</t>
  </si>
  <si>
    <t>Declared capacity for the day 31.08.2021</t>
  </si>
  <si>
    <t xml:space="preserve"> 9230 KW </t>
  </si>
  <si>
    <t>31.08.2021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</si>
</sst>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_);[Red]\(0.00\)"/>
    <numFmt numFmtId="165" formatCode="0.000"/>
    <numFmt numFmtId="166" formatCode="0.0000"/>
  </numFmts>
  <fonts count="19">
    <font>
      <sz val="10"/>
      <name val="Tahoma"/>
    </font>
    <font>
      <sz val="18"/>
      <color indexed="8"/>
      <name val="Calibri"/>
      <family val="2"/>
    </font>
    <font>
      <sz val="16"/>
      <color indexed="8"/>
      <name val="Calibri"/>
      <family val="2"/>
    </font>
    <font>
      <b/>
      <sz val="16"/>
      <name val="Arial"/>
      <family val="2"/>
    </font>
    <font>
      <sz val="16"/>
      <name val="Times New Roman Greek"/>
    </font>
    <font>
      <sz val="16"/>
      <name val="Times New Roman"/>
      <family val="1"/>
    </font>
    <font>
      <sz val="18"/>
      <name val="Calibri"/>
      <family val="2"/>
    </font>
    <font>
      <sz val="16"/>
      <name val="Arial"/>
      <family val="2"/>
    </font>
    <font>
      <b/>
      <sz val="18"/>
      <color indexed="8"/>
      <name val="Calibri"/>
      <family val="2"/>
    </font>
    <font>
      <u/>
      <sz val="16"/>
      <name val="Arial"/>
      <family val="2"/>
    </font>
    <font>
      <sz val="11"/>
      <color rgb="FFFF0000"/>
      <name val="Calibri"/>
      <family val="2"/>
      <scheme val="minor"/>
    </font>
    <font>
      <b/>
      <sz val="16"/>
      <name val="Times New Roman"/>
      <family val="1"/>
    </font>
    <font>
      <sz val="14"/>
      <name val="Times New Roman"/>
      <family val="1"/>
    </font>
    <font>
      <b/>
      <sz val="12"/>
      <name val="Arial"/>
      <family val="2"/>
    </font>
    <font>
      <sz val="12"/>
      <color indexed="17"/>
      <name val="Calibri"/>
      <family val="2"/>
    </font>
    <font>
      <sz val="12"/>
      <name val="Arial"/>
      <family val="2"/>
    </font>
    <font>
      <b/>
      <sz val="14"/>
      <name val="Times New Roman"/>
      <family val="1"/>
    </font>
    <font>
      <sz val="10"/>
      <name val="Tahoma"/>
      <family val="2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2" borderId="0"/>
    <xf numFmtId="0" fontId="10" fillId="0" borderId="0" applyNumberFormat="0" applyFill="0" applyBorder="0" applyAlignment="0" applyProtection="0"/>
    <xf numFmtId="0" fontId="13" fillId="2" borderId="5" xfId="0" applyFont="1" applyBorder="1" applyAlignment="1">
      <alignment vertical="center" wrapText="1"/>
    </xf>
    <xf numFmtId="0" fontId="18" fillId="2" borderId="0">
      <alignment vertical="center"/>
    </xf>
    <xf numFmtId="0" fontId="17" fillId="2" borderId="0"/>
  </cellStyleXfs>
  <cellXfs count="98">
    <xf numFmtId="0" fontId="0" fillId="2" borderId="0" xfId="0"/>
    <xf numFmtId="0" fontId="3" fillId="2" borderId="0" xfId="2" applyFont="1" applyBorder="1" applyAlignment="1">
      <alignment horizontal="center"/>
    </xf>
    <xf numFmtId="0" fontId="3" fillId="2" borderId="0" xfId="2" applyFont="1" applyBorder="1" applyAlignment="1"/>
    <xf numFmtId="0" fontId="2" fillId="2" borderId="0" xfId="2" applyFont="1" applyBorder="1" applyAlignment="1">
      <alignment horizontal="left"/>
    </xf>
    <xf numFmtId="1" fontId="4" fillId="2" borderId="0" xfId="2" applyNumberFormat="1" applyFont="1" applyBorder="1" applyAlignment="1">
      <alignment horizontal="center"/>
    </xf>
    <xf numFmtId="0" fontId="9" fillId="2" borderId="1" xfId="2" applyNumberFormat="1" applyFont="1" applyFill="1" applyBorder="1" applyAlignment="1">
      <alignment horizontal="center" vertical="center"/>
    </xf>
    <xf numFmtId="0" fontId="9" fillId="2" borderId="1" xfId="2" applyFont="1" applyBorder="1" applyAlignment="1">
      <alignment horizontal="center" vertical="center" wrapText="1"/>
    </xf>
    <xf numFmtId="0" fontId="2" fillId="2" borderId="0" xfId="2" applyFont="1" applyBorder="1" applyAlignment="1"/>
    <xf numFmtId="0" fontId="9" fillId="2" borderId="2" xfId="2" applyNumberFormat="1" applyFont="1" applyFill="1" applyBorder="1" applyAlignment="1">
      <alignment horizontal="center" vertical="center"/>
    </xf>
    <xf numFmtId="0" fontId="9" fillId="2" borderId="2" xfId="2" applyFont="1" applyBorder="1" applyAlignment="1">
      <alignment horizontal="center" vertical="center" wrapText="1"/>
    </xf>
    <xf numFmtId="0" fontId="3" fillId="2" borderId="1" xfId="2" applyFont="1" applyBorder="1" applyAlignment="1">
      <alignment horizontal="center" vertical="center"/>
    </xf>
    <xf numFmtId="0" fontId="3" fillId="2" borderId="1" xfId="2" applyFont="1" applyBorder="1" applyAlignment="1">
      <alignment horizontal="center" vertical="center" wrapText="1"/>
    </xf>
    <xf numFmtId="0" fontId="2" fillId="2" borderId="0" xfId="2" applyFont="1" applyBorder="1" applyAlignment="1"/>
    <xf numFmtId="0" fontId="4" fillId="2" borderId="0" xfId="2" applyFont="1" applyBorder="1" applyAlignment="1">
      <alignment horizontal="center"/>
    </xf>
    <xf numFmtId="0" fontId="5" fillId="2" borderId="0" xfId="2" applyFont="1" applyBorder="1" applyAlignment="1">
      <alignment horizontal="left"/>
    </xf>
    <xf numFmtId="0" fontId="3" fillId="2" borderId="1" xfId="2" applyFont="1" applyBorder="1" applyAlignment="1">
      <alignment horizontal="center" wrapText="1"/>
    </xf>
    <xf numFmtId="0" fontId="3" fillId="2" borderId="1" xfId="2" applyFont="1" applyBorder="1" applyAlignment="1">
      <alignment horizontal="center"/>
    </xf>
    <xf numFmtId="0" fontId="6" fillId="3" borderId="1" xfId="2" applyFont="1" applyFill="1" applyBorder="1" applyAlignment="1">
      <alignment horizontal="center"/>
    </xf>
    <xf numFmtId="164" fontId="6" fillId="3" borderId="1" xfId="2" applyNumberFormat="1" applyFont="1" applyFill="1" applyBorder="1" applyAlignment="1">
      <alignment horizontal="center"/>
    </xf>
    <xf numFmtId="0" fontId="6" fillId="2" borderId="1" xfId="2" applyFont="1" applyBorder="1" applyAlignment="1">
      <alignment horizontal="center"/>
    </xf>
    <xf numFmtId="1" fontId="1" fillId="2" borderId="1" xfId="2" applyNumberFormat="1" applyFont="1" applyBorder="1" applyAlignment="1">
      <alignment horizontal="center"/>
    </xf>
    <xf numFmtId="1" fontId="6" fillId="3" borderId="1" xfId="2" applyNumberFormat="1" applyFont="1" applyFill="1" applyBorder="1" applyAlignment="1">
      <alignment horizontal="center"/>
    </xf>
    <xf numFmtId="2" fontId="6" fillId="2" borderId="1" xfId="2" applyNumberFormat="1" applyFont="1" applyBorder="1" applyAlignment="1">
      <alignment horizontal="center"/>
    </xf>
    <xf numFmtId="2" fontId="6" fillId="3" borderId="1" xfId="2" applyNumberFormat="1" applyFont="1" applyFill="1" applyBorder="1" applyAlignment="1">
      <alignment horizontal="center"/>
    </xf>
    <xf numFmtId="2" fontId="6" fillId="2" borderId="1" xfId="2" applyNumberFormat="1" applyFont="1" applyFill="1" applyBorder="1" applyAlignment="1">
      <alignment horizontal="center"/>
    </xf>
    <xf numFmtId="0" fontId="6" fillId="2" borderId="1" xfId="2" applyFont="1" applyFill="1" applyBorder="1" applyAlignment="1">
      <alignment horizontal="center"/>
    </xf>
    <xf numFmtId="1" fontId="6" fillId="3" borderId="3" xfId="2" applyNumberFormat="1" applyFont="1" applyFill="1" applyBorder="1" applyAlignment="1">
      <alignment horizontal="center"/>
    </xf>
    <xf numFmtId="2" fontId="6" fillId="2" borderId="4" xfId="2" applyNumberFormat="1" applyFont="1" applyBorder="1" applyAlignment="1">
      <alignment horizontal="center"/>
    </xf>
    <xf numFmtId="0" fontId="4" fillId="3" borderId="0" xfId="2" applyFont="1" applyFill="1" applyBorder="1" applyAlignment="1">
      <alignment horizontal="center"/>
    </xf>
    <xf numFmtId="0" fontId="4" fillId="2" borderId="0" xfId="2" applyFont="1" applyBorder="1" applyAlignment="1">
      <alignment horizontal="center"/>
    </xf>
    <xf numFmtId="2" fontId="4" fillId="2" borderId="0" xfId="2" applyNumberFormat="1" applyFont="1" applyFill="1" applyBorder="1" applyAlignment="1">
      <alignment horizontal="center"/>
    </xf>
    <xf numFmtId="1" fontId="1" fillId="2" borderId="0" xfId="2" applyNumberFormat="1" applyFont="1" applyBorder="1" applyAlignment="1">
      <alignment horizontal="center"/>
    </xf>
    <xf numFmtId="1" fontId="7" fillId="2" borderId="0" xfId="2" applyNumberFormat="1" applyFont="1" applyBorder="1" applyAlignment="1">
      <alignment horizontal="center"/>
    </xf>
    <xf numFmtId="1" fontId="4" fillId="3" borderId="0" xfId="2" applyNumberFormat="1" applyFont="1" applyFill="1" applyBorder="1" applyAlignment="1">
      <alignment horizontal="center"/>
    </xf>
    <xf numFmtId="2" fontId="4" fillId="2" borderId="0" xfId="2" applyNumberFormat="1" applyFont="1" applyBorder="1" applyAlignment="1">
      <alignment horizontal="center"/>
    </xf>
    <xf numFmtId="1" fontId="2" fillId="2" borderId="0" xfId="2" applyNumberFormat="1" applyFont="1" applyBorder="1" applyAlignment="1"/>
    <xf numFmtId="1" fontId="2" fillId="2" borderId="0" xfId="2" applyNumberFormat="1" applyFont="1" applyBorder="1" applyAlignment="1"/>
    <xf numFmtId="0" fontId="7" fillId="2" borderId="0" xfId="2" applyFont="1" applyBorder="1" applyAlignment="1"/>
    <xf numFmtId="0" fontId="8" fillId="2" borderId="0" xfId="2" applyFont="1" applyBorder="1" applyAlignment="1"/>
    <xf numFmtId="1" fontId="8" fillId="2" borderId="0" xfId="2" applyNumberFormat="1" applyFont="1" applyBorder="1" applyAlignment="1"/>
    <xf numFmtId="1" fontId="1" fillId="2" borderId="0" xfId="2" applyNumberFormat="1" applyFont="1" applyFill="1" applyBorder="1" applyAlignment="1">
      <alignment horizontal="center"/>
    </xf>
    <xf numFmtId="0" fontId="8" fillId="2" borderId="0" xfId="2" applyFont="1" applyBorder="1" applyAlignment="1">
      <alignment horizontal="center"/>
    </xf>
    <xf numFmtId="0" fontId="12" fillId="2" borderId="1" xfId="0" applyFont="1" applyBorder="1" applyAlignment="1">
      <alignment horizontal="center" vertical="center"/>
    </xf>
    <xf numFmtId="0" fontId="12" fillId="2" borderId="1" xfId="0" applyFont="1" applyBorder="1" applyAlignment="1">
      <alignment horizontal="center" vertical="top" wrapText="1"/>
    </xf>
    <xf numFmtId="0" fontId="11" fillId="2" borderId="1" xfId="0" applyFont="1" applyBorder="1" applyAlignment="1">
      <alignment horizontal="center" vertical="center"/>
    </xf>
    <xf numFmtId="0" fontId="0" fillId="2" borderId="0" xfId="0" applyAlignment="1">
      <alignment horizontal="center"/>
    </xf>
    <xf numFmtId="0" fontId="15" fillId="2" borderId="1" xfId="0" applyFont="1" applyBorder="1"/>
    <xf numFmtId="165" fontId="16" fillId="2" borderId="1" xfId="0" applyNumberFormat="1" applyFont="1" applyBorder="1" applyAlignment="1">
      <alignment horizontal="center"/>
    </xf>
    <xf numFmtId="165" fontId="15" fillId="2" borderId="1" xfId="0" applyNumberFormat="1" applyFont="1" applyBorder="1" applyAlignment="1">
      <alignment horizontal="center"/>
    </xf>
    <xf numFmtId="0" fontId="14" fillId="2" borderId="6" xfId="1" applyFont="1" applyFill="1" applyBorder="1" applyAlignment="1">
      <alignment horizontal="left" vertical="center" wrapText="1"/>
    </xf>
    <xf numFmtId="0" fontId="11" fillId="2" borderId="0" xfId="0" applyFont="1" applyAlignment="1">
      <alignment horizontal="center"/>
    </xf>
    <xf numFmtId="0" fontId="3" fillId="2" borderId="0" xfId="3" applyFont="1" applyAlignment="1">
      <alignment horizontal="center"/>
    </xf>
    <xf numFmtId="0" fontId="2" fillId="2" borderId="0" xfId="3" applyFont="1" applyAlignment="1"/>
    <xf numFmtId="0" fontId="3" fillId="2" borderId="0" xfId="3" applyFont="1" applyAlignment="1"/>
    <xf numFmtId="0" fontId="2" fillId="2" borderId="0" xfId="3" applyFont="1" applyAlignment="1">
      <alignment horizontal="center"/>
    </xf>
    <xf numFmtId="0" fontId="2" fillId="2" borderId="0" xfId="3" applyFont="1" applyAlignment="1">
      <alignment horizontal="left"/>
    </xf>
    <xf numFmtId="1" fontId="4" fillId="2" borderId="0" xfId="3" applyNumberFormat="1" applyFont="1" applyBorder="1" applyAlignment="1">
      <alignment horizontal="center"/>
    </xf>
    <xf numFmtId="0" fontId="9" fillId="2" borderId="1" xfId="3" applyNumberFormat="1" applyFont="1" applyFill="1" applyBorder="1" applyAlignment="1">
      <alignment horizontal="center" vertical="center"/>
    </xf>
    <xf numFmtId="0" fontId="9" fillId="2" borderId="1" xfId="3" applyFont="1" applyBorder="1" applyAlignment="1">
      <alignment horizontal="center" vertical="center" wrapText="1"/>
    </xf>
    <xf numFmtId="0" fontId="9" fillId="2" borderId="2" xfId="3" applyNumberFormat="1" applyFont="1" applyFill="1" applyBorder="1" applyAlignment="1">
      <alignment horizontal="center" vertical="center"/>
    </xf>
    <xf numFmtId="0" fontId="9" fillId="2" borderId="2" xfId="3" applyFont="1" applyBorder="1" applyAlignment="1">
      <alignment horizontal="center" vertical="center" wrapText="1"/>
    </xf>
    <xf numFmtId="0" fontId="3" fillId="2" borderId="1" xfId="3" applyFont="1" applyBorder="1" applyAlignment="1">
      <alignment horizontal="center" vertical="center"/>
    </xf>
    <xf numFmtId="0" fontId="3" fillId="2" borderId="1" xfId="3" applyFont="1" applyBorder="1" applyAlignment="1">
      <alignment horizontal="center" vertical="center" wrapText="1"/>
    </xf>
    <xf numFmtId="0" fontId="3" fillId="2" borderId="0" xfId="3" applyFont="1" applyAlignment="1">
      <alignment horizontal="center"/>
    </xf>
    <xf numFmtId="0" fontId="2" fillId="2" borderId="0" xfId="3" applyFont="1" applyBorder="1" applyAlignment="1"/>
    <xf numFmtId="0" fontId="4" fillId="2" borderId="0" xfId="3" applyFont="1" applyAlignment="1">
      <alignment horizontal="center"/>
    </xf>
    <xf numFmtId="0" fontId="5" fillId="2" borderId="0" xfId="3" applyFont="1" applyAlignment="1">
      <alignment horizontal="left"/>
    </xf>
    <xf numFmtId="0" fontId="3" fillId="2" borderId="1" xfId="3" applyFont="1" applyBorder="1" applyAlignment="1">
      <alignment horizontal="center" wrapText="1"/>
    </xf>
    <xf numFmtId="0" fontId="3" fillId="2" borderId="1" xfId="3" applyFont="1" applyBorder="1" applyAlignment="1">
      <alignment horizontal="center"/>
    </xf>
    <xf numFmtId="0" fontId="3" fillId="2" borderId="1" xfId="3" applyFont="1" applyBorder="1" applyAlignment="1">
      <alignment horizontal="center"/>
    </xf>
    <xf numFmtId="0" fontId="6" fillId="3" borderId="1" xfId="3" applyFont="1" applyFill="1" applyBorder="1" applyAlignment="1">
      <alignment horizontal="center"/>
    </xf>
    <xf numFmtId="164" fontId="6" fillId="3" borderId="1" xfId="3" applyNumberFormat="1" applyFont="1" applyFill="1" applyBorder="1" applyAlignment="1">
      <alignment horizontal="center"/>
    </xf>
    <xf numFmtId="0" fontId="6" fillId="2" borderId="1" xfId="3" applyFont="1" applyBorder="1" applyAlignment="1">
      <alignment horizontal="center"/>
    </xf>
    <xf numFmtId="1" fontId="1" fillId="2" borderId="1" xfId="3" applyNumberFormat="1" applyFont="1" applyBorder="1" applyAlignment="1">
      <alignment horizontal="center"/>
    </xf>
    <xf numFmtId="1" fontId="6" fillId="3" borderId="1" xfId="3" applyNumberFormat="1" applyFont="1" applyFill="1" applyBorder="1" applyAlignment="1">
      <alignment horizontal="center"/>
    </xf>
    <xf numFmtId="2" fontId="6" fillId="2" borderId="1" xfId="3" applyNumberFormat="1" applyFont="1" applyBorder="1" applyAlignment="1">
      <alignment horizontal="center"/>
    </xf>
    <xf numFmtId="0" fontId="1" fillId="2" borderId="0" xfId="3" applyFont="1" applyAlignment="1"/>
    <xf numFmtId="2" fontId="6" fillId="3" borderId="1" xfId="3" applyNumberFormat="1" applyFont="1" applyFill="1" applyBorder="1" applyAlignment="1">
      <alignment horizontal="center"/>
    </xf>
    <xf numFmtId="2" fontId="6" fillId="2" borderId="1" xfId="3" applyNumberFormat="1" applyFont="1" applyFill="1" applyBorder="1" applyAlignment="1">
      <alignment horizontal="center"/>
    </xf>
    <xf numFmtId="0" fontId="6" fillId="2" borderId="1" xfId="3" applyFont="1" applyFill="1" applyBorder="1" applyAlignment="1">
      <alignment horizontal="center"/>
    </xf>
    <xf numFmtId="1" fontId="6" fillId="3" borderId="3" xfId="3" applyNumberFormat="1" applyFont="1" applyFill="1" applyBorder="1" applyAlignment="1">
      <alignment horizontal="center"/>
    </xf>
    <xf numFmtId="2" fontId="6" fillId="2" borderId="4" xfId="3" applyNumberFormat="1" applyFont="1" applyBorder="1" applyAlignment="1">
      <alignment horizontal="center"/>
    </xf>
    <xf numFmtId="0" fontId="4" fillId="3" borderId="0" xfId="3" applyFont="1" applyFill="1" applyBorder="1" applyAlignment="1">
      <alignment horizontal="center"/>
    </xf>
    <xf numFmtId="0" fontId="4" fillId="2" borderId="0" xfId="3" applyFont="1" applyBorder="1" applyAlignment="1">
      <alignment horizontal="center"/>
    </xf>
    <xf numFmtId="2" fontId="4" fillId="2" borderId="0" xfId="3" applyNumberFormat="1" applyFont="1" applyFill="1" applyBorder="1" applyAlignment="1">
      <alignment horizontal="center"/>
    </xf>
    <xf numFmtId="1" fontId="1" fillId="2" borderId="0" xfId="3" applyNumberFormat="1" applyFont="1" applyBorder="1" applyAlignment="1">
      <alignment horizontal="center"/>
    </xf>
    <xf numFmtId="1" fontId="4" fillId="3" borderId="0" xfId="3" applyNumberFormat="1" applyFont="1" applyFill="1" applyBorder="1" applyAlignment="1">
      <alignment horizontal="center"/>
    </xf>
    <xf numFmtId="2" fontId="4" fillId="2" borderId="0" xfId="3" applyNumberFormat="1" applyFont="1" applyBorder="1" applyAlignment="1">
      <alignment horizontal="center"/>
    </xf>
    <xf numFmtId="1" fontId="7" fillId="2" borderId="0" xfId="3" applyNumberFormat="1" applyFont="1" applyBorder="1" applyAlignment="1">
      <alignment horizontal="center"/>
    </xf>
    <xf numFmtId="1" fontId="2" fillId="2" borderId="0" xfId="3" applyNumberFormat="1" applyFont="1" applyBorder="1" applyAlignment="1"/>
    <xf numFmtId="166" fontId="4" fillId="2" borderId="0" xfId="3" applyNumberFormat="1" applyFont="1" applyBorder="1" applyAlignment="1">
      <alignment horizontal="center"/>
    </xf>
    <xf numFmtId="1" fontId="2" fillId="2" borderId="0" xfId="3" applyNumberFormat="1" applyFont="1" applyAlignment="1"/>
    <xf numFmtId="0" fontId="7" fillId="2" borderId="0" xfId="3" applyFont="1" applyAlignment="1"/>
    <xf numFmtId="0" fontId="8" fillId="2" borderId="0" xfId="3" applyFont="1" applyAlignment="1"/>
    <xf numFmtId="1" fontId="8" fillId="2" borderId="0" xfId="3" applyNumberFormat="1" applyFont="1" applyAlignment="1"/>
    <xf numFmtId="1" fontId="1" fillId="2" borderId="0" xfId="3" applyNumberFormat="1" applyFont="1" applyFill="1" applyBorder="1" applyAlignment="1">
      <alignment horizontal="center"/>
    </xf>
    <xf numFmtId="0" fontId="8" fillId="2" borderId="0" xfId="3" applyFont="1" applyAlignment="1">
      <alignment horizontal="center"/>
    </xf>
    <xf numFmtId="165" fontId="4" fillId="2" borderId="0" xfId="3" applyNumberFormat="1" applyFont="1" applyBorder="1" applyAlignment="1">
      <alignment horizontal="center"/>
    </xf>
  </cellXfs>
  <cellStyles count="4">
    <cellStyle name="Normal" xfId="0" builtinId="0"/>
    <cellStyle name="Normal 2" xfId="3"/>
    <cellStyle name="Normal 3" xfId="4"/>
    <cellStyle name="Warning Text" xfId="1" builtinId="1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409575</xdr:colOff>
      <xdr:row>67</xdr:row>
      <xdr:rowOff>66675</xdr:rowOff>
    </xdr:from>
    <xdr:to>
      <xdr:col>13</xdr:col>
      <xdr:colOff>600075</xdr:colOff>
      <xdr:row>68</xdr:row>
      <xdr:rowOff>180975</xdr:rowOff>
    </xdr:to>
    <xdr:pic>
      <xdr:nvPicPr>
        <xdr:cNvPr id="2" name="Picture 2" descr="00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640300" y="19716750"/>
          <a:ext cx="164782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409575</xdr:colOff>
      <xdr:row>66</xdr:row>
      <xdr:rowOff>66675</xdr:rowOff>
    </xdr:from>
    <xdr:to>
      <xdr:col>13</xdr:col>
      <xdr:colOff>600075</xdr:colOff>
      <xdr:row>67</xdr:row>
      <xdr:rowOff>180975</xdr:rowOff>
    </xdr:to>
    <xdr:pic>
      <xdr:nvPicPr>
        <xdr:cNvPr id="2" name="Picture 2" descr="00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640300" y="19488150"/>
          <a:ext cx="164782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409575</xdr:colOff>
      <xdr:row>66</xdr:row>
      <xdr:rowOff>66675</xdr:rowOff>
    </xdr:from>
    <xdr:to>
      <xdr:col>13</xdr:col>
      <xdr:colOff>600075</xdr:colOff>
      <xdr:row>67</xdr:row>
      <xdr:rowOff>180975</xdr:rowOff>
    </xdr:to>
    <xdr:pic>
      <xdr:nvPicPr>
        <xdr:cNvPr id="2" name="Picture 2" descr="00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640300" y="19488150"/>
          <a:ext cx="164782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409575</xdr:colOff>
      <xdr:row>67</xdr:row>
      <xdr:rowOff>66675</xdr:rowOff>
    </xdr:from>
    <xdr:to>
      <xdr:col>13</xdr:col>
      <xdr:colOff>600075</xdr:colOff>
      <xdr:row>68</xdr:row>
      <xdr:rowOff>180975</xdr:rowOff>
    </xdr:to>
    <xdr:pic>
      <xdr:nvPicPr>
        <xdr:cNvPr id="2" name="Picture 2" descr="00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640300" y="19716750"/>
          <a:ext cx="164782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409575</xdr:colOff>
      <xdr:row>68</xdr:row>
      <xdr:rowOff>66675</xdr:rowOff>
    </xdr:from>
    <xdr:to>
      <xdr:col>13</xdr:col>
      <xdr:colOff>600075</xdr:colOff>
      <xdr:row>69</xdr:row>
      <xdr:rowOff>180975</xdr:rowOff>
    </xdr:to>
    <xdr:pic>
      <xdr:nvPicPr>
        <xdr:cNvPr id="2" name="Picture 2" descr="00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640300" y="19945350"/>
          <a:ext cx="164782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409575</xdr:colOff>
      <xdr:row>66</xdr:row>
      <xdr:rowOff>66675</xdr:rowOff>
    </xdr:from>
    <xdr:to>
      <xdr:col>13</xdr:col>
      <xdr:colOff>600075</xdr:colOff>
      <xdr:row>67</xdr:row>
      <xdr:rowOff>180975</xdr:rowOff>
    </xdr:to>
    <xdr:pic>
      <xdr:nvPicPr>
        <xdr:cNvPr id="2" name="Picture 2" descr="00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640300" y="19488150"/>
          <a:ext cx="164782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409575</xdr:colOff>
      <xdr:row>67</xdr:row>
      <xdr:rowOff>66675</xdr:rowOff>
    </xdr:from>
    <xdr:to>
      <xdr:col>13</xdr:col>
      <xdr:colOff>600075</xdr:colOff>
      <xdr:row>68</xdr:row>
      <xdr:rowOff>180975</xdr:rowOff>
    </xdr:to>
    <xdr:pic>
      <xdr:nvPicPr>
        <xdr:cNvPr id="2" name="Picture 2" descr="00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640300" y="19650075"/>
          <a:ext cx="164782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409575</xdr:colOff>
      <xdr:row>67</xdr:row>
      <xdr:rowOff>66675</xdr:rowOff>
    </xdr:from>
    <xdr:to>
      <xdr:col>13</xdr:col>
      <xdr:colOff>600075</xdr:colOff>
      <xdr:row>68</xdr:row>
      <xdr:rowOff>180975</xdr:rowOff>
    </xdr:to>
    <xdr:pic>
      <xdr:nvPicPr>
        <xdr:cNvPr id="2" name="Picture 2" descr="00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640300" y="19650075"/>
          <a:ext cx="164782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409575</xdr:colOff>
      <xdr:row>67</xdr:row>
      <xdr:rowOff>66675</xdr:rowOff>
    </xdr:from>
    <xdr:to>
      <xdr:col>13</xdr:col>
      <xdr:colOff>600075</xdr:colOff>
      <xdr:row>68</xdr:row>
      <xdr:rowOff>180975</xdr:rowOff>
    </xdr:to>
    <xdr:pic>
      <xdr:nvPicPr>
        <xdr:cNvPr id="2" name="Picture 2" descr="00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640300" y="19716750"/>
          <a:ext cx="164782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52" workbookViewId="0">
      <selection activeCell="J71" sqref="J71"/>
    </sheetView>
  </sheetViews>
  <sheetFormatPr defaultColWidth="9.140625" defaultRowHeight="12.75"/>
  <cols>
    <col min="4" max="5" width="15.42578125" customWidth="1"/>
    <col min="9" max="10" width="15.5703125" customWidth="1"/>
    <col min="14" max="15" width="16.85546875" customWidth="1"/>
  </cols>
  <sheetData>
    <row r="2" spans="1:15" ht="2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0.25">
      <c r="A4" s="2" t="s">
        <v>1</v>
      </c>
      <c r="B4" s="2"/>
      <c r="C4" s="2"/>
      <c r="D4" s="2"/>
      <c r="E4" s="2"/>
      <c r="F4" s="2"/>
      <c r="G4" s="2"/>
      <c r="H4" s="2"/>
      <c r="I4" s="2"/>
    </row>
    <row r="5" spans="1:15" ht="20.25">
      <c r="A5" s="2"/>
    </row>
    <row r="6" spans="1:15" ht="20.25">
      <c r="A6" s="2" t="s">
        <v>2</v>
      </c>
    </row>
    <row r="7" spans="1:15" ht="20.25">
      <c r="A7" s="2" t="s">
        <v>3</v>
      </c>
    </row>
    <row r="8" spans="1:15" ht="21">
      <c r="A8" s="2" t="s">
        <v>4</v>
      </c>
      <c r="H8" s="3"/>
    </row>
    <row r="9" spans="1:15" ht="20.25">
      <c r="A9" s="2" t="s">
        <v>5</v>
      </c>
    </row>
    <row r="10" spans="1:15" ht="20.25">
      <c r="A10" s="2" t="s">
        <v>6</v>
      </c>
    </row>
    <row r="11" spans="1:15" ht="20.25">
      <c r="A11" s="2"/>
      <c r="G11" s="4"/>
    </row>
    <row r="12" spans="1:15" ht="20.25">
      <c r="A12" s="2" t="s">
        <v>7</v>
      </c>
      <c r="N12" s="2" t="s">
        <v>8</v>
      </c>
    </row>
    <row r="13" spans="1:15" ht="20.25">
      <c r="A13" s="2"/>
    </row>
    <row r="14" spans="1:15" ht="40.5">
      <c r="A14" s="2" t="s">
        <v>9</v>
      </c>
      <c r="N14" s="5" t="s">
        <v>10</v>
      </c>
      <c r="O14" s="6" t="s">
        <v>11</v>
      </c>
    </row>
    <row r="15" spans="1:15" ht="20.25">
      <c r="N15" s="5"/>
      <c r="O15" s="6"/>
    </row>
    <row r="16" spans="1:15" ht="21">
      <c r="A16" s="7" t="s">
        <v>12</v>
      </c>
      <c r="N16" s="8"/>
      <c r="O16" s="9"/>
    </row>
    <row r="17" spans="1:15" ht="21">
      <c r="A17" s="7" t="s">
        <v>13</v>
      </c>
      <c r="N17" s="10" t="s">
        <v>14</v>
      </c>
      <c r="O17" s="11" t="s">
        <v>15</v>
      </c>
    </row>
    <row r="18" spans="1:15" ht="21">
      <c r="A18" s="7" t="s">
        <v>16</v>
      </c>
      <c r="N18" s="10"/>
      <c r="O18" s="11"/>
    </row>
    <row r="19" spans="1:15" ht="21">
      <c r="A19" s="7" t="s">
        <v>17</v>
      </c>
      <c r="N19" s="10"/>
      <c r="O19" s="11"/>
    </row>
    <row r="20" spans="1:15" ht="21">
      <c r="A20" s="7" t="s">
        <v>18</v>
      </c>
      <c r="N20" s="10"/>
      <c r="O20" s="11"/>
    </row>
    <row r="21" spans="1:15" ht="21">
      <c r="A21" s="2" t="s">
        <v>19</v>
      </c>
      <c r="C21" s="1" t="s">
        <v>20</v>
      </c>
      <c r="D21" s="1"/>
      <c r="N21" s="12"/>
      <c r="O21" s="12"/>
    </row>
    <row r="23" spans="1:15" ht="20.25">
      <c r="A23" s="2" t="s">
        <v>21</v>
      </c>
      <c r="E23" s="2" t="s">
        <v>22</v>
      </c>
    </row>
    <row r="24" spans="1:15" ht="20.25">
      <c r="G24" s="2" t="s">
        <v>23</v>
      </c>
    </row>
    <row r="25" spans="1:15" ht="20.25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01.25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20.25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23.25">
      <c r="A28" s="17">
        <v>1</v>
      </c>
      <c r="B28" s="18">
        <v>0</v>
      </c>
      <c r="C28" s="19">
        <v>0.15</v>
      </c>
      <c r="D28" s="20">
        <v>10230</v>
      </c>
      <c r="E28" s="20">
        <f t="shared" ref="E28:E59" si="0">D28*(100-2.17)/100</f>
        <v>10008.009</v>
      </c>
      <c r="F28" s="21">
        <v>33</v>
      </c>
      <c r="G28" s="22">
        <v>8</v>
      </c>
      <c r="H28" s="22">
        <v>8.15</v>
      </c>
      <c r="I28" s="20">
        <v>10230</v>
      </c>
      <c r="J28" s="20">
        <f t="shared" ref="J28:J59" si="1">I28*(100-2.17)/100</f>
        <v>10008.009</v>
      </c>
      <c r="K28" s="21">
        <v>65</v>
      </c>
      <c r="L28" s="22">
        <v>16</v>
      </c>
      <c r="M28" s="22">
        <v>16.149999999999999</v>
      </c>
      <c r="N28" s="20">
        <v>10230</v>
      </c>
      <c r="O28" s="20">
        <f t="shared" ref="O28:O59" si="2">N28*(100-2.17)/100</f>
        <v>10008.009</v>
      </c>
    </row>
    <row r="29" spans="1:15" ht="23.25">
      <c r="A29" s="17">
        <v>2</v>
      </c>
      <c r="B29" s="17">
        <v>0.15</v>
      </c>
      <c r="C29" s="23">
        <v>0.3</v>
      </c>
      <c r="D29" s="20">
        <v>10230</v>
      </c>
      <c r="E29" s="20">
        <f t="shared" si="0"/>
        <v>10008.009</v>
      </c>
      <c r="F29" s="21">
        <v>34</v>
      </c>
      <c r="G29" s="22">
        <v>8.15</v>
      </c>
      <c r="H29" s="22">
        <v>8.3000000000000007</v>
      </c>
      <c r="I29" s="20">
        <v>10230</v>
      </c>
      <c r="J29" s="20">
        <f t="shared" si="1"/>
        <v>10008.009</v>
      </c>
      <c r="K29" s="21">
        <v>66</v>
      </c>
      <c r="L29" s="22">
        <v>16.149999999999999</v>
      </c>
      <c r="M29" s="22">
        <v>16.3</v>
      </c>
      <c r="N29" s="20">
        <v>10230</v>
      </c>
      <c r="O29" s="20">
        <f t="shared" si="2"/>
        <v>10008.009</v>
      </c>
    </row>
    <row r="30" spans="1:15" ht="23.25">
      <c r="A30" s="17">
        <v>3</v>
      </c>
      <c r="B30" s="23">
        <v>0.3</v>
      </c>
      <c r="C30" s="19">
        <v>0.45</v>
      </c>
      <c r="D30" s="20">
        <v>10230</v>
      </c>
      <c r="E30" s="20">
        <f t="shared" si="0"/>
        <v>10008.009</v>
      </c>
      <c r="F30" s="21">
        <v>35</v>
      </c>
      <c r="G30" s="22">
        <v>8.3000000000000007</v>
      </c>
      <c r="H30" s="22">
        <v>8.4499999999999993</v>
      </c>
      <c r="I30" s="20">
        <v>10230</v>
      </c>
      <c r="J30" s="20">
        <f t="shared" si="1"/>
        <v>10008.009</v>
      </c>
      <c r="K30" s="21">
        <v>67</v>
      </c>
      <c r="L30" s="22">
        <v>16.3</v>
      </c>
      <c r="M30" s="22">
        <v>16.45</v>
      </c>
      <c r="N30" s="20">
        <v>10230</v>
      </c>
      <c r="O30" s="20">
        <f t="shared" si="2"/>
        <v>10008.009</v>
      </c>
    </row>
    <row r="31" spans="1:15" ht="23.25">
      <c r="A31" s="17">
        <v>4</v>
      </c>
      <c r="B31" s="17">
        <v>0.45</v>
      </c>
      <c r="C31" s="22">
        <v>1</v>
      </c>
      <c r="D31" s="20">
        <v>10230</v>
      </c>
      <c r="E31" s="20">
        <f t="shared" si="0"/>
        <v>10008.009</v>
      </c>
      <c r="F31" s="21">
        <v>36</v>
      </c>
      <c r="G31" s="22">
        <v>8.4499999999999993</v>
      </c>
      <c r="H31" s="22">
        <v>9</v>
      </c>
      <c r="I31" s="20">
        <v>10230</v>
      </c>
      <c r="J31" s="20">
        <f t="shared" si="1"/>
        <v>10008.009</v>
      </c>
      <c r="K31" s="21">
        <v>68</v>
      </c>
      <c r="L31" s="22">
        <v>16.45</v>
      </c>
      <c r="M31" s="22">
        <v>17</v>
      </c>
      <c r="N31" s="20">
        <v>10230</v>
      </c>
      <c r="O31" s="20">
        <f t="shared" si="2"/>
        <v>10008.009</v>
      </c>
    </row>
    <row r="32" spans="1:15" ht="23.25">
      <c r="A32" s="17">
        <v>5</v>
      </c>
      <c r="B32" s="22">
        <v>1</v>
      </c>
      <c r="C32" s="19">
        <v>1.1499999999999999</v>
      </c>
      <c r="D32" s="20">
        <v>10230</v>
      </c>
      <c r="E32" s="20">
        <f t="shared" si="0"/>
        <v>10008.009</v>
      </c>
      <c r="F32" s="21">
        <v>37</v>
      </c>
      <c r="G32" s="22">
        <v>9</v>
      </c>
      <c r="H32" s="22">
        <v>9.15</v>
      </c>
      <c r="I32" s="20">
        <v>10230</v>
      </c>
      <c r="J32" s="20">
        <f t="shared" si="1"/>
        <v>10008.009</v>
      </c>
      <c r="K32" s="21">
        <v>69</v>
      </c>
      <c r="L32" s="22">
        <v>17</v>
      </c>
      <c r="M32" s="22">
        <v>17.149999999999999</v>
      </c>
      <c r="N32" s="20">
        <v>10230</v>
      </c>
      <c r="O32" s="20">
        <f t="shared" si="2"/>
        <v>10008.009</v>
      </c>
    </row>
    <row r="33" spans="1:15" ht="23.25">
      <c r="A33" s="17">
        <v>6</v>
      </c>
      <c r="B33" s="19">
        <v>1.1499999999999999</v>
      </c>
      <c r="C33" s="22">
        <v>1.3</v>
      </c>
      <c r="D33" s="20">
        <v>10230</v>
      </c>
      <c r="E33" s="20">
        <f t="shared" si="0"/>
        <v>10008.009</v>
      </c>
      <c r="F33" s="21">
        <v>38</v>
      </c>
      <c r="G33" s="22">
        <v>9.15</v>
      </c>
      <c r="H33" s="22">
        <v>9.3000000000000007</v>
      </c>
      <c r="I33" s="20">
        <v>10230</v>
      </c>
      <c r="J33" s="20">
        <f t="shared" si="1"/>
        <v>10008.009</v>
      </c>
      <c r="K33" s="21">
        <v>70</v>
      </c>
      <c r="L33" s="22">
        <v>17.149999999999999</v>
      </c>
      <c r="M33" s="22">
        <v>17.3</v>
      </c>
      <c r="N33" s="20">
        <v>10230</v>
      </c>
      <c r="O33" s="20">
        <f t="shared" si="2"/>
        <v>10008.009</v>
      </c>
    </row>
    <row r="34" spans="1:15" ht="23.25">
      <c r="A34" s="17">
        <v>7</v>
      </c>
      <c r="B34" s="23">
        <v>1.3</v>
      </c>
      <c r="C34" s="19">
        <v>1.45</v>
      </c>
      <c r="D34" s="20">
        <v>10230</v>
      </c>
      <c r="E34" s="20">
        <f t="shared" si="0"/>
        <v>10008.009</v>
      </c>
      <c r="F34" s="21">
        <v>39</v>
      </c>
      <c r="G34" s="22">
        <v>9.3000000000000007</v>
      </c>
      <c r="H34" s="22">
        <v>9.4499999999999993</v>
      </c>
      <c r="I34" s="20">
        <v>10230</v>
      </c>
      <c r="J34" s="20">
        <f t="shared" si="1"/>
        <v>10008.009</v>
      </c>
      <c r="K34" s="21">
        <v>71</v>
      </c>
      <c r="L34" s="22">
        <v>17.3</v>
      </c>
      <c r="M34" s="22">
        <v>17.45</v>
      </c>
      <c r="N34" s="20">
        <v>10230</v>
      </c>
      <c r="O34" s="20">
        <f t="shared" si="2"/>
        <v>10008.009</v>
      </c>
    </row>
    <row r="35" spans="1:15" ht="23.25">
      <c r="A35" s="17">
        <v>8</v>
      </c>
      <c r="B35" s="17">
        <v>1.45</v>
      </c>
      <c r="C35" s="22">
        <v>2</v>
      </c>
      <c r="D35" s="20">
        <v>10230</v>
      </c>
      <c r="E35" s="20">
        <f t="shared" si="0"/>
        <v>10008.009</v>
      </c>
      <c r="F35" s="21">
        <v>40</v>
      </c>
      <c r="G35" s="22">
        <v>9.4499999999999993</v>
      </c>
      <c r="H35" s="22">
        <v>10</v>
      </c>
      <c r="I35" s="20">
        <v>10230</v>
      </c>
      <c r="J35" s="20">
        <f t="shared" si="1"/>
        <v>10008.009</v>
      </c>
      <c r="K35" s="21">
        <v>72</v>
      </c>
      <c r="L35" s="24">
        <v>17.45</v>
      </c>
      <c r="M35" s="22">
        <v>18</v>
      </c>
      <c r="N35" s="20">
        <v>10230</v>
      </c>
      <c r="O35" s="20">
        <f t="shared" si="2"/>
        <v>10008.009</v>
      </c>
    </row>
    <row r="36" spans="1:15" ht="23.25">
      <c r="A36" s="17">
        <v>9</v>
      </c>
      <c r="B36" s="23">
        <v>2</v>
      </c>
      <c r="C36" s="19">
        <v>2.15</v>
      </c>
      <c r="D36" s="20">
        <v>10230</v>
      </c>
      <c r="E36" s="20">
        <f t="shared" si="0"/>
        <v>10008.009</v>
      </c>
      <c r="F36" s="21">
        <v>41</v>
      </c>
      <c r="G36" s="22">
        <v>10</v>
      </c>
      <c r="H36" s="24">
        <v>10.15</v>
      </c>
      <c r="I36" s="20">
        <v>10230</v>
      </c>
      <c r="J36" s="20">
        <f t="shared" si="1"/>
        <v>10008.009</v>
      </c>
      <c r="K36" s="21">
        <v>73</v>
      </c>
      <c r="L36" s="24">
        <v>18</v>
      </c>
      <c r="M36" s="22">
        <v>18.149999999999999</v>
      </c>
      <c r="N36" s="20">
        <v>10230</v>
      </c>
      <c r="O36" s="20">
        <f t="shared" si="2"/>
        <v>10008.009</v>
      </c>
    </row>
    <row r="37" spans="1:15" ht="23.25">
      <c r="A37" s="17">
        <v>10</v>
      </c>
      <c r="B37" s="17">
        <v>2.15</v>
      </c>
      <c r="C37" s="22">
        <v>2.2999999999999998</v>
      </c>
      <c r="D37" s="20">
        <v>10230</v>
      </c>
      <c r="E37" s="20">
        <f t="shared" si="0"/>
        <v>10008.009</v>
      </c>
      <c r="F37" s="21">
        <v>42</v>
      </c>
      <c r="G37" s="22">
        <v>10.15</v>
      </c>
      <c r="H37" s="24">
        <v>10.3</v>
      </c>
      <c r="I37" s="20">
        <v>10230</v>
      </c>
      <c r="J37" s="20">
        <f t="shared" si="1"/>
        <v>10008.009</v>
      </c>
      <c r="K37" s="21">
        <v>74</v>
      </c>
      <c r="L37" s="24">
        <v>18.149999999999999</v>
      </c>
      <c r="M37" s="22">
        <v>18.3</v>
      </c>
      <c r="N37" s="20">
        <v>10230</v>
      </c>
      <c r="O37" s="20">
        <f t="shared" si="2"/>
        <v>10008.009</v>
      </c>
    </row>
    <row r="38" spans="1:15" ht="23.25">
      <c r="A38" s="17">
        <v>11</v>
      </c>
      <c r="B38" s="23">
        <v>2.2999999999999998</v>
      </c>
      <c r="C38" s="19">
        <v>2.4500000000000002</v>
      </c>
      <c r="D38" s="20">
        <v>10230</v>
      </c>
      <c r="E38" s="20">
        <f t="shared" si="0"/>
        <v>10008.009</v>
      </c>
      <c r="F38" s="21">
        <v>43</v>
      </c>
      <c r="G38" s="22">
        <v>10.3</v>
      </c>
      <c r="H38" s="24">
        <v>10.45</v>
      </c>
      <c r="I38" s="20">
        <v>10230</v>
      </c>
      <c r="J38" s="20">
        <f t="shared" si="1"/>
        <v>10008.009</v>
      </c>
      <c r="K38" s="21">
        <v>75</v>
      </c>
      <c r="L38" s="24">
        <v>18.3</v>
      </c>
      <c r="M38" s="22">
        <v>18.45</v>
      </c>
      <c r="N38" s="20">
        <v>10230</v>
      </c>
      <c r="O38" s="20">
        <f t="shared" si="2"/>
        <v>10008.009</v>
      </c>
    </row>
    <row r="39" spans="1:15" ht="23.25">
      <c r="A39" s="17">
        <v>12</v>
      </c>
      <c r="B39" s="17">
        <v>2.4500000000000002</v>
      </c>
      <c r="C39" s="22">
        <v>3</v>
      </c>
      <c r="D39" s="20">
        <v>10230</v>
      </c>
      <c r="E39" s="20">
        <f t="shared" si="0"/>
        <v>10008.009</v>
      </c>
      <c r="F39" s="21">
        <v>44</v>
      </c>
      <c r="G39" s="22">
        <v>10.45</v>
      </c>
      <c r="H39" s="24">
        <v>11</v>
      </c>
      <c r="I39" s="20">
        <v>10230</v>
      </c>
      <c r="J39" s="20">
        <f t="shared" si="1"/>
        <v>10008.009</v>
      </c>
      <c r="K39" s="21">
        <v>76</v>
      </c>
      <c r="L39" s="24">
        <v>18.45</v>
      </c>
      <c r="M39" s="22">
        <v>19</v>
      </c>
      <c r="N39" s="20">
        <v>10230</v>
      </c>
      <c r="O39" s="20">
        <f t="shared" si="2"/>
        <v>10008.009</v>
      </c>
    </row>
    <row r="40" spans="1:15" ht="23.25">
      <c r="A40" s="17">
        <v>13</v>
      </c>
      <c r="B40" s="23">
        <v>3</v>
      </c>
      <c r="C40" s="25">
        <v>3.15</v>
      </c>
      <c r="D40" s="20">
        <v>10230</v>
      </c>
      <c r="E40" s="20">
        <f t="shared" si="0"/>
        <v>10008.009</v>
      </c>
      <c r="F40" s="21">
        <v>45</v>
      </c>
      <c r="G40" s="22">
        <v>11</v>
      </c>
      <c r="H40" s="24">
        <v>11.15</v>
      </c>
      <c r="I40" s="20">
        <v>10230</v>
      </c>
      <c r="J40" s="20">
        <f t="shared" si="1"/>
        <v>10008.009</v>
      </c>
      <c r="K40" s="21">
        <v>77</v>
      </c>
      <c r="L40" s="24">
        <v>19</v>
      </c>
      <c r="M40" s="22">
        <v>19.149999999999999</v>
      </c>
      <c r="N40" s="20">
        <v>10230</v>
      </c>
      <c r="O40" s="20">
        <f t="shared" si="2"/>
        <v>10008.009</v>
      </c>
    </row>
    <row r="41" spans="1:15" ht="23.25">
      <c r="A41" s="17">
        <v>14</v>
      </c>
      <c r="B41" s="17">
        <v>3.15</v>
      </c>
      <c r="C41" s="24">
        <v>3.3</v>
      </c>
      <c r="D41" s="20">
        <v>10230</v>
      </c>
      <c r="E41" s="20">
        <f t="shared" si="0"/>
        <v>10008.009</v>
      </c>
      <c r="F41" s="21">
        <v>46</v>
      </c>
      <c r="G41" s="22">
        <v>11.15</v>
      </c>
      <c r="H41" s="24">
        <v>11.3</v>
      </c>
      <c r="I41" s="20">
        <v>10230</v>
      </c>
      <c r="J41" s="20">
        <f t="shared" si="1"/>
        <v>10008.009</v>
      </c>
      <c r="K41" s="21">
        <v>78</v>
      </c>
      <c r="L41" s="24">
        <v>19.149999999999999</v>
      </c>
      <c r="M41" s="22">
        <v>19.3</v>
      </c>
      <c r="N41" s="20">
        <v>10230</v>
      </c>
      <c r="O41" s="20">
        <f t="shared" si="2"/>
        <v>10008.009</v>
      </c>
    </row>
    <row r="42" spans="1:15" ht="23.25">
      <c r="A42" s="17">
        <v>15</v>
      </c>
      <c r="B42" s="23">
        <v>3.3</v>
      </c>
      <c r="C42" s="25">
        <v>3.45</v>
      </c>
      <c r="D42" s="20">
        <v>10230</v>
      </c>
      <c r="E42" s="20">
        <f t="shared" si="0"/>
        <v>10008.009</v>
      </c>
      <c r="F42" s="21">
        <v>47</v>
      </c>
      <c r="G42" s="22">
        <v>11.3</v>
      </c>
      <c r="H42" s="24">
        <v>11.45</v>
      </c>
      <c r="I42" s="20">
        <v>10230</v>
      </c>
      <c r="J42" s="20">
        <f t="shared" si="1"/>
        <v>10008.009</v>
      </c>
      <c r="K42" s="21">
        <v>79</v>
      </c>
      <c r="L42" s="24">
        <v>19.3</v>
      </c>
      <c r="M42" s="22">
        <v>19.45</v>
      </c>
      <c r="N42" s="20">
        <v>10230</v>
      </c>
      <c r="O42" s="20">
        <f t="shared" si="2"/>
        <v>10008.009</v>
      </c>
    </row>
    <row r="43" spans="1:15" ht="23.25">
      <c r="A43" s="17">
        <v>16</v>
      </c>
      <c r="B43" s="17">
        <v>3.45</v>
      </c>
      <c r="C43" s="24">
        <v>4</v>
      </c>
      <c r="D43" s="20">
        <v>10230</v>
      </c>
      <c r="E43" s="20">
        <f t="shared" si="0"/>
        <v>10008.009</v>
      </c>
      <c r="F43" s="21">
        <v>48</v>
      </c>
      <c r="G43" s="22">
        <v>11.45</v>
      </c>
      <c r="H43" s="24">
        <v>12</v>
      </c>
      <c r="I43" s="20">
        <v>10230</v>
      </c>
      <c r="J43" s="20">
        <f t="shared" si="1"/>
        <v>10008.009</v>
      </c>
      <c r="K43" s="21">
        <v>80</v>
      </c>
      <c r="L43" s="24">
        <v>19.45</v>
      </c>
      <c r="M43" s="22">
        <v>20</v>
      </c>
      <c r="N43" s="20">
        <v>10230</v>
      </c>
      <c r="O43" s="20">
        <f t="shared" si="2"/>
        <v>10008.009</v>
      </c>
    </row>
    <row r="44" spans="1:15" ht="23.25">
      <c r="A44" s="17">
        <v>17</v>
      </c>
      <c r="B44" s="23">
        <v>4</v>
      </c>
      <c r="C44" s="25">
        <v>4.1500000000000004</v>
      </c>
      <c r="D44" s="20">
        <v>10230</v>
      </c>
      <c r="E44" s="20">
        <f t="shared" si="0"/>
        <v>10008.009</v>
      </c>
      <c r="F44" s="21">
        <v>49</v>
      </c>
      <c r="G44" s="22">
        <v>12</v>
      </c>
      <c r="H44" s="24">
        <v>12.15</v>
      </c>
      <c r="I44" s="20">
        <v>10230</v>
      </c>
      <c r="J44" s="20">
        <f t="shared" si="1"/>
        <v>10008.009</v>
      </c>
      <c r="K44" s="21">
        <v>81</v>
      </c>
      <c r="L44" s="24">
        <v>20</v>
      </c>
      <c r="M44" s="22">
        <v>20.149999999999999</v>
      </c>
      <c r="N44" s="20">
        <v>10230</v>
      </c>
      <c r="O44" s="20">
        <f t="shared" si="2"/>
        <v>10008.009</v>
      </c>
    </row>
    <row r="45" spans="1:15" ht="23.25">
      <c r="A45" s="17">
        <v>18</v>
      </c>
      <c r="B45" s="17">
        <v>4.1500000000000004</v>
      </c>
      <c r="C45" s="24">
        <v>4.3</v>
      </c>
      <c r="D45" s="20">
        <v>10230</v>
      </c>
      <c r="E45" s="20">
        <f t="shared" si="0"/>
        <v>10008.009</v>
      </c>
      <c r="F45" s="21">
        <v>50</v>
      </c>
      <c r="G45" s="22">
        <v>12.15</v>
      </c>
      <c r="H45" s="24">
        <v>12.3</v>
      </c>
      <c r="I45" s="20">
        <v>10230</v>
      </c>
      <c r="J45" s="20">
        <f t="shared" si="1"/>
        <v>10008.009</v>
      </c>
      <c r="K45" s="21">
        <v>82</v>
      </c>
      <c r="L45" s="24">
        <v>20.149999999999999</v>
      </c>
      <c r="M45" s="22">
        <v>20.3</v>
      </c>
      <c r="N45" s="20">
        <v>10230</v>
      </c>
      <c r="O45" s="20">
        <f t="shared" si="2"/>
        <v>10008.009</v>
      </c>
    </row>
    <row r="46" spans="1:15" ht="23.25">
      <c r="A46" s="17">
        <v>19</v>
      </c>
      <c r="B46" s="23">
        <v>4.3</v>
      </c>
      <c r="C46" s="25">
        <v>4.45</v>
      </c>
      <c r="D46" s="20">
        <v>10230</v>
      </c>
      <c r="E46" s="20">
        <f t="shared" si="0"/>
        <v>10008.009</v>
      </c>
      <c r="F46" s="21">
        <v>51</v>
      </c>
      <c r="G46" s="22">
        <v>12.3</v>
      </c>
      <c r="H46" s="24">
        <v>12.45</v>
      </c>
      <c r="I46" s="20">
        <v>10230</v>
      </c>
      <c r="J46" s="20">
        <f t="shared" si="1"/>
        <v>10008.009</v>
      </c>
      <c r="K46" s="21">
        <v>83</v>
      </c>
      <c r="L46" s="24">
        <v>20.3</v>
      </c>
      <c r="M46" s="22">
        <v>20.45</v>
      </c>
      <c r="N46" s="20">
        <v>10230</v>
      </c>
      <c r="O46" s="20">
        <f t="shared" si="2"/>
        <v>10008.009</v>
      </c>
    </row>
    <row r="47" spans="1:15" ht="23.25">
      <c r="A47" s="17">
        <v>20</v>
      </c>
      <c r="B47" s="17">
        <v>4.45</v>
      </c>
      <c r="C47" s="24">
        <v>5</v>
      </c>
      <c r="D47" s="20">
        <v>10230</v>
      </c>
      <c r="E47" s="20">
        <f t="shared" si="0"/>
        <v>10008.009</v>
      </c>
      <c r="F47" s="21">
        <v>52</v>
      </c>
      <c r="G47" s="22">
        <v>12.45</v>
      </c>
      <c r="H47" s="24">
        <v>13</v>
      </c>
      <c r="I47" s="20">
        <v>10230</v>
      </c>
      <c r="J47" s="20">
        <f t="shared" si="1"/>
        <v>10008.009</v>
      </c>
      <c r="K47" s="21">
        <v>84</v>
      </c>
      <c r="L47" s="24">
        <v>20.45</v>
      </c>
      <c r="M47" s="22">
        <v>21</v>
      </c>
      <c r="N47" s="20">
        <v>10230</v>
      </c>
      <c r="O47" s="20">
        <f t="shared" si="2"/>
        <v>10008.009</v>
      </c>
    </row>
    <row r="48" spans="1:15" ht="23.25">
      <c r="A48" s="17">
        <v>21</v>
      </c>
      <c r="B48" s="22">
        <v>5</v>
      </c>
      <c r="C48" s="25">
        <v>5.15</v>
      </c>
      <c r="D48" s="20">
        <v>10230</v>
      </c>
      <c r="E48" s="20">
        <f t="shared" si="0"/>
        <v>10008.009</v>
      </c>
      <c r="F48" s="21">
        <v>53</v>
      </c>
      <c r="G48" s="22">
        <v>13</v>
      </c>
      <c r="H48" s="24">
        <v>13.15</v>
      </c>
      <c r="I48" s="20">
        <v>10230</v>
      </c>
      <c r="J48" s="20">
        <f t="shared" si="1"/>
        <v>10008.009</v>
      </c>
      <c r="K48" s="21">
        <v>85</v>
      </c>
      <c r="L48" s="24">
        <v>21</v>
      </c>
      <c r="M48" s="22">
        <v>21.15</v>
      </c>
      <c r="N48" s="20">
        <v>10230</v>
      </c>
      <c r="O48" s="20">
        <f t="shared" si="2"/>
        <v>10008.009</v>
      </c>
    </row>
    <row r="49" spans="1:18" ht="23.25">
      <c r="A49" s="17">
        <v>22</v>
      </c>
      <c r="B49" s="19">
        <v>5.15</v>
      </c>
      <c r="C49" s="24">
        <v>5.3</v>
      </c>
      <c r="D49" s="20">
        <v>10230</v>
      </c>
      <c r="E49" s="20">
        <f t="shared" si="0"/>
        <v>10008.009</v>
      </c>
      <c r="F49" s="21">
        <v>54</v>
      </c>
      <c r="G49" s="22">
        <v>13.15</v>
      </c>
      <c r="H49" s="24">
        <v>13.3</v>
      </c>
      <c r="I49" s="20">
        <v>10230</v>
      </c>
      <c r="J49" s="20">
        <f t="shared" si="1"/>
        <v>10008.009</v>
      </c>
      <c r="K49" s="21">
        <v>86</v>
      </c>
      <c r="L49" s="24">
        <v>21.15</v>
      </c>
      <c r="M49" s="22">
        <v>21.3</v>
      </c>
      <c r="N49" s="20">
        <v>10230</v>
      </c>
      <c r="O49" s="20">
        <f t="shared" si="2"/>
        <v>10008.009</v>
      </c>
    </row>
    <row r="50" spans="1:18" ht="23.25">
      <c r="A50" s="17">
        <v>23</v>
      </c>
      <c r="B50" s="22">
        <v>5.3</v>
      </c>
      <c r="C50" s="25">
        <v>5.45</v>
      </c>
      <c r="D50" s="20">
        <v>10230</v>
      </c>
      <c r="E50" s="20">
        <f t="shared" si="0"/>
        <v>10008.009</v>
      </c>
      <c r="F50" s="21">
        <v>55</v>
      </c>
      <c r="G50" s="22">
        <v>13.3</v>
      </c>
      <c r="H50" s="24">
        <v>13.45</v>
      </c>
      <c r="I50" s="20">
        <v>10230</v>
      </c>
      <c r="J50" s="20">
        <f t="shared" si="1"/>
        <v>10008.009</v>
      </c>
      <c r="K50" s="21">
        <v>87</v>
      </c>
      <c r="L50" s="24">
        <v>21.3</v>
      </c>
      <c r="M50" s="22">
        <v>21.45</v>
      </c>
      <c r="N50" s="20">
        <v>10230</v>
      </c>
      <c r="O50" s="20">
        <f t="shared" si="2"/>
        <v>10008.009</v>
      </c>
    </row>
    <row r="51" spans="1:18" ht="23.25">
      <c r="A51" s="17">
        <v>24</v>
      </c>
      <c r="B51" s="19">
        <v>5.45</v>
      </c>
      <c r="C51" s="24">
        <v>6</v>
      </c>
      <c r="D51" s="20">
        <v>10230</v>
      </c>
      <c r="E51" s="20">
        <f t="shared" si="0"/>
        <v>10008.009</v>
      </c>
      <c r="F51" s="21">
        <v>56</v>
      </c>
      <c r="G51" s="22">
        <v>13.45</v>
      </c>
      <c r="H51" s="24">
        <v>14</v>
      </c>
      <c r="I51" s="20">
        <v>10230</v>
      </c>
      <c r="J51" s="20">
        <f t="shared" si="1"/>
        <v>10008.009</v>
      </c>
      <c r="K51" s="21">
        <v>88</v>
      </c>
      <c r="L51" s="24">
        <v>21.45</v>
      </c>
      <c r="M51" s="22">
        <v>22</v>
      </c>
      <c r="N51" s="20">
        <v>10230</v>
      </c>
      <c r="O51" s="20">
        <f t="shared" si="2"/>
        <v>10008.009</v>
      </c>
    </row>
    <row r="52" spans="1:18" ht="23.25">
      <c r="A52" s="17">
        <v>25</v>
      </c>
      <c r="B52" s="22">
        <v>6</v>
      </c>
      <c r="C52" s="25">
        <v>6.15</v>
      </c>
      <c r="D52" s="20">
        <v>10230</v>
      </c>
      <c r="E52" s="20">
        <f t="shared" si="0"/>
        <v>10008.009</v>
      </c>
      <c r="F52" s="21">
        <v>57</v>
      </c>
      <c r="G52" s="22">
        <v>14</v>
      </c>
      <c r="H52" s="24">
        <v>14.15</v>
      </c>
      <c r="I52" s="20">
        <v>10230</v>
      </c>
      <c r="J52" s="20">
        <f t="shared" si="1"/>
        <v>10008.009</v>
      </c>
      <c r="K52" s="21">
        <v>89</v>
      </c>
      <c r="L52" s="24">
        <v>22</v>
      </c>
      <c r="M52" s="22">
        <v>22.15</v>
      </c>
      <c r="N52" s="20">
        <v>10230</v>
      </c>
      <c r="O52" s="20">
        <f t="shared" si="2"/>
        <v>10008.009</v>
      </c>
    </row>
    <row r="53" spans="1:18" ht="23.25">
      <c r="A53" s="17">
        <v>26</v>
      </c>
      <c r="B53" s="19">
        <v>6.15</v>
      </c>
      <c r="C53" s="24">
        <v>6.3</v>
      </c>
      <c r="D53" s="20">
        <v>10230</v>
      </c>
      <c r="E53" s="20">
        <f t="shared" si="0"/>
        <v>10008.009</v>
      </c>
      <c r="F53" s="21">
        <v>58</v>
      </c>
      <c r="G53" s="22">
        <v>14.15</v>
      </c>
      <c r="H53" s="24">
        <v>14.3</v>
      </c>
      <c r="I53" s="20">
        <v>10230</v>
      </c>
      <c r="J53" s="20">
        <f t="shared" si="1"/>
        <v>10008.009</v>
      </c>
      <c r="K53" s="21">
        <v>90</v>
      </c>
      <c r="L53" s="24">
        <v>22.15</v>
      </c>
      <c r="M53" s="22">
        <v>22.3</v>
      </c>
      <c r="N53" s="20">
        <v>10230</v>
      </c>
      <c r="O53" s="20">
        <f t="shared" si="2"/>
        <v>10008.009</v>
      </c>
    </row>
    <row r="54" spans="1:18" ht="23.25">
      <c r="A54" s="17">
        <v>27</v>
      </c>
      <c r="B54" s="22">
        <v>6.3</v>
      </c>
      <c r="C54" s="25">
        <v>6.45</v>
      </c>
      <c r="D54" s="20">
        <v>10230</v>
      </c>
      <c r="E54" s="20">
        <f t="shared" si="0"/>
        <v>10008.009</v>
      </c>
      <c r="F54" s="21">
        <v>59</v>
      </c>
      <c r="G54" s="22">
        <v>14.3</v>
      </c>
      <c r="H54" s="24">
        <v>14.45</v>
      </c>
      <c r="I54" s="20">
        <v>10230</v>
      </c>
      <c r="J54" s="20">
        <f t="shared" si="1"/>
        <v>10008.009</v>
      </c>
      <c r="K54" s="21">
        <v>91</v>
      </c>
      <c r="L54" s="24">
        <v>22.3</v>
      </c>
      <c r="M54" s="22">
        <v>22.45</v>
      </c>
      <c r="N54" s="20">
        <v>10230</v>
      </c>
      <c r="O54" s="20">
        <f t="shared" si="2"/>
        <v>10008.009</v>
      </c>
    </row>
    <row r="55" spans="1:18" ht="23.25">
      <c r="A55" s="17">
        <v>28</v>
      </c>
      <c r="B55" s="19">
        <v>6.45</v>
      </c>
      <c r="C55" s="24">
        <v>7</v>
      </c>
      <c r="D55" s="20">
        <v>10230</v>
      </c>
      <c r="E55" s="20">
        <f t="shared" si="0"/>
        <v>10008.009</v>
      </c>
      <c r="F55" s="21">
        <v>60</v>
      </c>
      <c r="G55" s="22">
        <v>14.45</v>
      </c>
      <c r="H55" s="22">
        <v>15</v>
      </c>
      <c r="I55" s="20">
        <v>10230</v>
      </c>
      <c r="J55" s="20">
        <f t="shared" si="1"/>
        <v>10008.009</v>
      </c>
      <c r="K55" s="21">
        <v>92</v>
      </c>
      <c r="L55" s="24">
        <v>22.45</v>
      </c>
      <c r="M55" s="22">
        <v>23</v>
      </c>
      <c r="N55" s="20">
        <v>10230</v>
      </c>
      <c r="O55" s="20">
        <f t="shared" si="2"/>
        <v>10008.009</v>
      </c>
    </row>
    <row r="56" spans="1:18" ht="23.25">
      <c r="A56" s="17">
        <v>29</v>
      </c>
      <c r="B56" s="22">
        <v>7</v>
      </c>
      <c r="C56" s="25">
        <v>7.15</v>
      </c>
      <c r="D56" s="20">
        <v>10230</v>
      </c>
      <c r="E56" s="20">
        <f t="shared" si="0"/>
        <v>10008.009</v>
      </c>
      <c r="F56" s="21">
        <v>61</v>
      </c>
      <c r="G56" s="22">
        <v>15</v>
      </c>
      <c r="H56" s="22">
        <v>15.15</v>
      </c>
      <c r="I56" s="20">
        <v>10230</v>
      </c>
      <c r="J56" s="20">
        <f t="shared" si="1"/>
        <v>10008.009</v>
      </c>
      <c r="K56" s="21">
        <v>93</v>
      </c>
      <c r="L56" s="24">
        <v>23</v>
      </c>
      <c r="M56" s="22">
        <v>23.15</v>
      </c>
      <c r="N56" s="20">
        <v>10230</v>
      </c>
      <c r="O56" s="20">
        <f t="shared" si="2"/>
        <v>10008.009</v>
      </c>
    </row>
    <row r="57" spans="1:18" ht="23.25">
      <c r="A57" s="17">
        <v>30</v>
      </c>
      <c r="B57" s="19">
        <v>7.15</v>
      </c>
      <c r="C57" s="24">
        <v>7.3</v>
      </c>
      <c r="D57" s="20">
        <v>10230</v>
      </c>
      <c r="E57" s="20">
        <f t="shared" si="0"/>
        <v>10008.009</v>
      </c>
      <c r="F57" s="21">
        <v>62</v>
      </c>
      <c r="G57" s="22">
        <v>15.15</v>
      </c>
      <c r="H57" s="22">
        <v>15.3</v>
      </c>
      <c r="I57" s="20">
        <v>10230</v>
      </c>
      <c r="J57" s="20">
        <f t="shared" si="1"/>
        <v>10008.009</v>
      </c>
      <c r="K57" s="21">
        <v>94</v>
      </c>
      <c r="L57" s="22">
        <v>23.15</v>
      </c>
      <c r="M57" s="22">
        <v>23.3</v>
      </c>
      <c r="N57" s="20">
        <v>10230</v>
      </c>
      <c r="O57" s="20">
        <f t="shared" si="2"/>
        <v>10008.009</v>
      </c>
    </row>
    <row r="58" spans="1:18" ht="23.25">
      <c r="A58" s="17">
        <v>31</v>
      </c>
      <c r="B58" s="22">
        <v>7.3</v>
      </c>
      <c r="C58" s="25">
        <v>7.45</v>
      </c>
      <c r="D58" s="20">
        <v>10230</v>
      </c>
      <c r="E58" s="20">
        <f t="shared" si="0"/>
        <v>10008.009</v>
      </c>
      <c r="F58" s="21">
        <v>63</v>
      </c>
      <c r="G58" s="22">
        <v>15.3</v>
      </c>
      <c r="H58" s="22">
        <v>15.45</v>
      </c>
      <c r="I58" s="20">
        <v>10230</v>
      </c>
      <c r="J58" s="20">
        <f t="shared" si="1"/>
        <v>10008.009</v>
      </c>
      <c r="K58" s="21">
        <v>95</v>
      </c>
      <c r="L58" s="22">
        <v>23.3</v>
      </c>
      <c r="M58" s="22">
        <v>23.45</v>
      </c>
      <c r="N58" s="20">
        <v>10230</v>
      </c>
      <c r="O58" s="20">
        <f t="shared" si="2"/>
        <v>10008.009</v>
      </c>
    </row>
    <row r="59" spans="1:18" ht="23.25">
      <c r="A59" s="17">
        <v>32</v>
      </c>
      <c r="B59" s="19">
        <v>7.45</v>
      </c>
      <c r="C59" s="24">
        <v>8</v>
      </c>
      <c r="D59" s="20">
        <v>10230</v>
      </c>
      <c r="E59" s="20">
        <f t="shared" si="0"/>
        <v>10008.009</v>
      </c>
      <c r="F59" s="21">
        <v>64</v>
      </c>
      <c r="G59" s="22">
        <v>15.45</v>
      </c>
      <c r="H59" s="22">
        <v>16</v>
      </c>
      <c r="I59" s="20">
        <v>10230</v>
      </c>
      <c r="J59" s="20">
        <f t="shared" si="1"/>
        <v>10008.009</v>
      </c>
      <c r="K59" s="26">
        <v>96</v>
      </c>
      <c r="L59" s="22">
        <v>23.45</v>
      </c>
      <c r="M59" s="27">
        <v>24</v>
      </c>
      <c r="N59" s="20">
        <v>10230</v>
      </c>
      <c r="O59" s="20">
        <f t="shared" si="2"/>
        <v>10008.009</v>
      </c>
    </row>
    <row r="60" spans="1:18" ht="23.25">
      <c r="A60" s="28"/>
      <c r="B60" s="29"/>
      <c r="C60" s="30"/>
      <c r="D60" s="31">
        <f>SUM(D28:D59)</f>
        <v>327360</v>
      </c>
      <c r="E60" s="32">
        <f>SUM(E28:E59)</f>
        <v>320256.288</v>
      </c>
      <c r="F60" s="33"/>
      <c r="G60" s="34"/>
      <c r="H60" s="34"/>
      <c r="I60" s="32">
        <f>SUM(I28:I59)</f>
        <v>327360</v>
      </c>
      <c r="J60" s="31">
        <f>SUM(J28:J59)</f>
        <v>320256.288</v>
      </c>
      <c r="K60" s="33"/>
      <c r="L60" s="34"/>
      <c r="M60" s="34"/>
      <c r="N60" s="31">
        <f>SUM(N28:N59)</f>
        <v>327360</v>
      </c>
      <c r="O60" s="32">
        <f>SUM(O28:O59)</f>
        <v>320256.288</v>
      </c>
      <c r="P60" s="12"/>
      <c r="Q60" s="35"/>
      <c r="R60" s="12"/>
    </row>
    <row r="64" spans="1:18">
      <c r="A64" t="s">
        <v>34</v>
      </c>
      <c r="B64">
        <f>SUM(D60,I60,N60)/(4000*1000)</f>
        <v>0.24551999999999999</v>
      </c>
      <c r="C64">
        <f>ROUNDDOWN(SUM(E60,J60,O60)/(4000*1000),4)</f>
        <v>0.24010000000000001</v>
      </c>
    </row>
    <row r="66" spans="1:17" ht="23.25">
      <c r="A66" s="2" t="s">
        <v>30</v>
      </c>
      <c r="D66" s="31"/>
      <c r="E66" s="36"/>
      <c r="J66" s="36"/>
      <c r="O66" s="36"/>
      <c r="Q66" s="36"/>
    </row>
    <row r="67" spans="1:17" ht="23.25">
      <c r="D67" s="31"/>
      <c r="J67" s="36"/>
      <c r="Q67" s="36"/>
    </row>
    <row r="68" spans="1:17" ht="2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23.25">
      <c r="A69" s="38" t="s">
        <v>32</v>
      </c>
      <c r="B69" s="38"/>
      <c r="C69" s="38"/>
      <c r="D69" s="31"/>
      <c r="E69" s="39"/>
      <c r="H69" s="36"/>
      <c r="J69" s="36"/>
    </row>
    <row r="70" spans="1:17" ht="23.25">
      <c r="D70" s="31"/>
      <c r="E70" s="36"/>
      <c r="H70" s="36"/>
      <c r="J70" s="36"/>
    </row>
    <row r="71" spans="1:17" ht="23.25">
      <c r="D71" s="31"/>
      <c r="E71" s="36"/>
      <c r="H71" s="36"/>
      <c r="M71" s="7" t="s">
        <v>33</v>
      </c>
    </row>
    <row r="72" spans="1:17" ht="23.25">
      <c r="D72" s="31"/>
      <c r="E72" s="36"/>
      <c r="H72" s="36"/>
    </row>
    <row r="73" spans="1:17" ht="23.25">
      <c r="D73" s="31"/>
      <c r="E73" s="36"/>
      <c r="H73" s="36"/>
    </row>
    <row r="74" spans="1:17" ht="23.25">
      <c r="D74" s="31"/>
      <c r="E74" s="36"/>
      <c r="H74" s="36"/>
    </row>
    <row r="75" spans="1:17" ht="23.25">
      <c r="D75" s="31"/>
      <c r="E75" s="36"/>
      <c r="H75" s="36"/>
    </row>
    <row r="76" spans="1:17" ht="23.25">
      <c r="D76" s="31"/>
      <c r="E76" s="36"/>
      <c r="H76" s="36"/>
    </row>
    <row r="77" spans="1:17" ht="23.25">
      <c r="D77" s="31"/>
      <c r="E77" s="36"/>
      <c r="H77" s="36"/>
    </row>
    <row r="78" spans="1:17" ht="23.25">
      <c r="D78" s="31"/>
      <c r="E78" s="36"/>
      <c r="H78" s="36"/>
    </row>
    <row r="79" spans="1:17" ht="23.25">
      <c r="D79" s="31"/>
      <c r="E79" s="36"/>
      <c r="H79" s="36"/>
    </row>
    <row r="80" spans="1:17" ht="23.25">
      <c r="D80" s="31"/>
      <c r="E80" s="36"/>
      <c r="H80" s="36"/>
    </row>
    <row r="81" spans="4:8" ht="23.25">
      <c r="D81" s="31"/>
      <c r="E81" s="36"/>
      <c r="H81" s="36"/>
    </row>
    <row r="82" spans="4:8" ht="23.25">
      <c r="D82" s="31"/>
      <c r="E82" s="36"/>
      <c r="H82" s="36"/>
    </row>
    <row r="83" spans="4:8" ht="23.25">
      <c r="D83" s="31"/>
      <c r="E83" s="36"/>
      <c r="H83" s="36"/>
    </row>
    <row r="84" spans="4:8" ht="23.25">
      <c r="D84" s="31"/>
      <c r="E84" s="36"/>
      <c r="H84" s="36"/>
    </row>
    <row r="85" spans="4:8" ht="23.25">
      <c r="D85" s="31"/>
      <c r="E85" s="36"/>
      <c r="H85" s="36"/>
    </row>
    <row r="86" spans="4:8" ht="23.25">
      <c r="D86" s="31"/>
      <c r="E86" s="36"/>
      <c r="H86" s="36"/>
    </row>
    <row r="87" spans="4:8" ht="23.25">
      <c r="D87" s="31"/>
      <c r="E87" s="36"/>
      <c r="H87" s="36"/>
    </row>
    <row r="88" spans="4:8" ht="23.25">
      <c r="D88" s="31"/>
      <c r="E88" s="36"/>
      <c r="H88" s="36"/>
    </row>
    <row r="89" spans="4:8" ht="23.25">
      <c r="D89" s="31"/>
      <c r="E89" s="36"/>
      <c r="H89" s="36"/>
    </row>
    <row r="90" spans="4:8" ht="23.25">
      <c r="D90" s="31"/>
      <c r="E90" s="36"/>
      <c r="H90" s="36"/>
    </row>
    <row r="91" spans="4:8" ht="23.25">
      <c r="D91" s="31"/>
      <c r="E91" s="36"/>
      <c r="H91" s="36"/>
    </row>
    <row r="92" spans="4:8" ht="23.25">
      <c r="D92" s="31"/>
      <c r="E92" s="36"/>
      <c r="H92" s="36"/>
    </row>
    <row r="93" spans="4:8" ht="23.25">
      <c r="D93" s="31"/>
      <c r="E93" s="36"/>
      <c r="H93" s="36"/>
    </row>
    <row r="94" spans="4:8" ht="23.25">
      <c r="D94" s="40"/>
      <c r="E94" s="36"/>
      <c r="H94" s="36"/>
    </row>
    <row r="95" spans="4:8" ht="21">
      <c r="E95" s="36"/>
      <c r="H95" s="36"/>
    </row>
    <row r="96" spans="4:8" ht="21">
      <c r="E96" s="36"/>
      <c r="H96" s="36"/>
    </row>
    <row r="97" spans="4:8" ht="21">
      <c r="E97" s="36"/>
      <c r="H97" s="36"/>
    </row>
    <row r="98" spans="4:8" ht="23.25">
      <c r="D98" s="41"/>
    </row>
  </sheetData>
  <pageMargins left="0.75" right="0.75" top="1" bottom="1" header="0.5" footer="0.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37" workbookViewId="0">
      <selection activeCell="N22" sqref="N1:O1048576"/>
    </sheetView>
  </sheetViews>
  <sheetFormatPr defaultColWidth="9.140625" defaultRowHeight="12.75"/>
  <cols>
    <col min="4" max="5" width="15.28515625" customWidth="1"/>
    <col min="9" max="10" width="15.85546875" customWidth="1"/>
    <col min="14" max="15" width="14.7109375" customWidth="1"/>
  </cols>
  <sheetData>
    <row r="2" spans="1:15" ht="2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0.25">
      <c r="A4" s="2" t="s">
        <v>67</v>
      </c>
      <c r="B4" s="2"/>
      <c r="C4" s="2"/>
      <c r="D4" s="2"/>
      <c r="E4" s="2"/>
      <c r="F4" s="2"/>
      <c r="G4" s="2"/>
      <c r="H4" s="2"/>
      <c r="I4" s="2"/>
    </row>
    <row r="5" spans="1:15" ht="20.25">
      <c r="A5" s="2"/>
    </row>
    <row r="6" spans="1:15" ht="20.25">
      <c r="A6" s="2" t="s">
        <v>2</v>
      </c>
    </row>
    <row r="7" spans="1:15" ht="20.25">
      <c r="A7" s="2" t="s">
        <v>3</v>
      </c>
    </row>
    <row r="8" spans="1:15" ht="21">
      <c r="A8" s="2" t="s">
        <v>4</v>
      </c>
      <c r="H8" s="3"/>
    </row>
    <row r="9" spans="1:15" ht="20.25">
      <c r="A9" s="2" t="s">
        <v>5</v>
      </c>
    </row>
    <row r="10" spans="1:15" ht="20.25">
      <c r="A10" s="2" t="s">
        <v>6</v>
      </c>
    </row>
    <row r="11" spans="1:15" ht="20.25">
      <c r="A11" s="2"/>
      <c r="G11" s="4"/>
    </row>
    <row r="12" spans="1:15" ht="20.25">
      <c r="A12" s="2" t="s">
        <v>68</v>
      </c>
      <c r="N12" s="2" t="s">
        <v>69</v>
      </c>
    </row>
    <row r="13" spans="1:15" ht="20.25">
      <c r="A13" s="2"/>
    </row>
    <row r="14" spans="1:15" ht="40.5">
      <c r="A14" s="2" t="s">
        <v>9</v>
      </c>
      <c r="N14" s="5" t="s">
        <v>10</v>
      </c>
      <c r="O14" s="6" t="s">
        <v>11</v>
      </c>
    </row>
    <row r="15" spans="1:15" ht="20.25">
      <c r="N15" s="5"/>
      <c r="O15" s="6"/>
    </row>
    <row r="16" spans="1:15" ht="21">
      <c r="A16" s="7" t="s">
        <v>12</v>
      </c>
      <c r="N16" s="8"/>
      <c r="O16" s="9"/>
    </row>
    <row r="17" spans="1:15" ht="40.5">
      <c r="A17" s="7" t="s">
        <v>13</v>
      </c>
      <c r="N17" s="10" t="s">
        <v>14</v>
      </c>
      <c r="O17" s="11" t="s">
        <v>70</v>
      </c>
    </row>
    <row r="18" spans="1:15" ht="21">
      <c r="A18" s="7" t="s">
        <v>16</v>
      </c>
      <c r="N18" s="10"/>
      <c r="O18" s="11"/>
    </row>
    <row r="19" spans="1:15" ht="21">
      <c r="A19" s="7" t="s">
        <v>17</v>
      </c>
      <c r="N19" s="10"/>
      <c r="O19" s="11"/>
    </row>
    <row r="20" spans="1:15" ht="21">
      <c r="A20" s="7" t="s">
        <v>18</v>
      </c>
      <c r="N20" s="10"/>
      <c r="O20" s="11"/>
    </row>
    <row r="21" spans="1:15" ht="21">
      <c r="A21" s="2" t="s">
        <v>19</v>
      </c>
      <c r="C21" s="1" t="s">
        <v>20</v>
      </c>
      <c r="D21" s="1"/>
      <c r="N21" s="12"/>
      <c r="O21" s="12"/>
    </row>
    <row r="23" spans="1:15" ht="20.25">
      <c r="A23" s="2" t="s">
        <v>21</v>
      </c>
      <c r="E23" s="2" t="s">
        <v>22</v>
      </c>
    </row>
    <row r="24" spans="1:15" ht="20.25">
      <c r="G24" s="2" t="s">
        <v>23</v>
      </c>
    </row>
    <row r="25" spans="1:15" ht="20.25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21.5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20.25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23.25">
      <c r="A28" s="17">
        <v>1</v>
      </c>
      <c r="B28" s="18">
        <v>0</v>
      </c>
      <c r="C28" s="19">
        <v>0.15</v>
      </c>
      <c r="D28" s="20">
        <v>5120</v>
      </c>
      <c r="E28" s="20">
        <f t="shared" ref="E28:E59" si="0">D28*(100-2.17)/100</f>
        <v>5008.8959999999997</v>
      </c>
      <c r="F28" s="21">
        <v>33</v>
      </c>
      <c r="G28" s="22">
        <v>8</v>
      </c>
      <c r="H28" s="22">
        <v>8.15</v>
      </c>
      <c r="I28" s="20">
        <v>5120</v>
      </c>
      <c r="J28" s="20">
        <f t="shared" ref="J28:J59" si="1">I28*(100-2.17)/100</f>
        <v>5008.8959999999997</v>
      </c>
      <c r="K28" s="21">
        <v>65</v>
      </c>
      <c r="L28" s="22">
        <v>16</v>
      </c>
      <c r="M28" s="22">
        <v>16.149999999999999</v>
      </c>
      <c r="N28" s="20">
        <v>5120</v>
      </c>
      <c r="O28" s="20">
        <f t="shared" ref="O28:O59" si="2">N28*(100-2.17)/100</f>
        <v>5008.8959999999997</v>
      </c>
    </row>
    <row r="29" spans="1:15" ht="23.25">
      <c r="A29" s="17">
        <v>2</v>
      </c>
      <c r="B29" s="17">
        <v>0.15</v>
      </c>
      <c r="C29" s="23">
        <v>0.3</v>
      </c>
      <c r="D29" s="20">
        <v>5120</v>
      </c>
      <c r="E29" s="20">
        <f t="shared" si="0"/>
        <v>5008.8959999999997</v>
      </c>
      <c r="F29" s="21">
        <v>34</v>
      </c>
      <c r="G29" s="22">
        <v>8.15</v>
      </c>
      <c r="H29" s="22">
        <v>8.3000000000000007</v>
      </c>
      <c r="I29" s="20">
        <v>5120</v>
      </c>
      <c r="J29" s="20">
        <f t="shared" si="1"/>
        <v>5008.8959999999997</v>
      </c>
      <c r="K29" s="21">
        <v>66</v>
      </c>
      <c r="L29" s="22">
        <v>16.149999999999999</v>
      </c>
      <c r="M29" s="22">
        <v>16.3</v>
      </c>
      <c r="N29" s="20">
        <v>5120</v>
      </c>
      <c r="O29" s="20">
        <f t="shared" si="2"/>
        <v>5008.8959999999997</v>
      </c>
    </row>
    <row r="30" spans="1:15" ht="23.25">
      <c r="A30" s="17">
        <v>3</v>
      </c>
      <c r="B30" s="23">
        <v>0.3</v>
      </c>
      <c r="C30" s="19">
        <v>0.45</v>
      </c>
      <c r="D30" s="20">
        <v>5120</v>
      </c>
      <c r="E30" s="20">
        <f t="shared" si="0"/>
        <v>5008.8959999999997</v>
      </c>
      <c r="F30" s="21">
        <v>35</v>
      </c>
      <c r="G30" s="22">
        <v>8.3000000000000007</v>
      </c>
      <c r="H30" s="22">
        <v>8.4499999999999993</v>
      </c>
      <c r="I30" s="20">
        <v>5120</v>
      </c>
      <c r="J30" s="20">
        <f t="shared" si="1"/>
        <v>5008.8959999999997</v>
      </c>
      <c r="K30" s="21">
        <v>67</v>
      </c>
      <c r="L30" s="22">
        <v>16.3</v>
      </c>
      <c r="M30" s="22">
        <v>16.45</v>
      </c>
      <c r="N30" s="20">
        <v>5120</v>
      </c>
      <c r="O30" s="20">
        <f t="shared" si="2"/>
        <v>5008.8959999999997</v>
      </c>
    </row>
    <row r="31" spans="1:15" ht="23.25">
      <c r="A31" s="17">
        <v>4</v>
      </c>
      <c r="B31" s="17">
        <v>0.45</v>
      </c>
      <c r="C31" s="22">
        <v>1</v>
      </c>
      <c r="D31" s="20">
        <v>5120</v>
      </c>
      <c r="E31" s="20">
        <f t="shared" si="0"/>
        <v>5008.8959999999997</v>
      </c>
      <c r="F31" s="21">
        <v>36</v>
      </c>
      <c r="G31" s="22">
        <v>8.4499999999999993</v>
      </c>
      <c r="H31" s="22">
        <v>9</v>
      </c>
      <c r="I31" s="20">
        <v>5120</v>
      </c>
      <c r="J31" s="20">
        <f t="shared" si="1"/>
        <v>5008.8959999999997</v>
      </c>
      <c r="K31" s="21">
        <v>68</v>
      </c>
      <c r="L31" s="22">
        <v>16.45</v>
      </c>
      <c r="M31" s="22">
        <v>17</v>
      </c>
      <c r="N31" s="20">
        <v>5120</v>
      </c>
      <c r="O31" s="20">
        <f t="shared" si="2"/>
        <v>5008.8959999999997</v>
      </c>
    </row>
    <row r="32" spans="1:15" ht="23.25">
      <c r="A32" s="17">
        <v>5</v>
      </c>
      <c r="B32" s="22">
        <v>1</v>
      </c>
      <c r="C32" s="19">
        <v>1.1499999999999999</v>
      </c>
      <c r="D32" s="20">
        <v>5120</v>
      </c>
      <c r="E32" s="20">
        <f t="shared" si="0"/>
        <v>5008.8959999999997</v>
      </c>
      <c r="F32" s="21">
        <v>37</v>
      </c>
      <c r="G32" s="22">
        <v>9</v>
      </c>
      <c r="H32" s="22">
        <v>9.15</v>
      </c>
      <c r="I32" s="20">
        <v>5120</v>
      </c>
      <c r="J32" s="20">
        <f t="shared" si="1"/>
        <v>5008.8959999999997</v>
      </c>
      <c r="K32" s="21">
        <v>69</v>
      </c>
      <c r="L32" s="22">
        <v>17</v>
      </c>
      <c r="M32" s="22">
        <v>17.149999999999999</v>
      </c>
      <c r="N32" s="20">
        <v>5120</v>
      </c>
      <c r="O32" s="20">
        <f t="shared" si="2"/>
        <v>5008.8959999999997</v>
      </c>
    </row>
    <row r="33" spans="1:15" ht="23.25">
      <c r="A33" s="17">
        <v>6</v>
      </c>
      <c r="B33" s="19">
        <v>1.1499999999999999</v>
      </c>
      <c r="C33" s="22">
        <v>1.3</v>
      </c>
      <c r="D33" s="20">
        <v>5120</v>
      </c>
      <c r="E33" s="20">
        <f t="shared" si="0"/>
        <v>5008.8959999999997</v>
      </c>
      <c r="F33" s="21">
        <v>38</v>
      </c>
      <c r="G33" s="22">
        <v>9.15</v>
      </c>
      <c r="H33" s="22">
        <v>9.3000000000000007</v>
      </c>
      <c r="I33" s="20">
        <v>5120</v>
      </c>
      <c r="J33" s="20">
        <f t="shared" si="1"/>
        <v>5008.8959999999997</v>
      </c>
      <c r="K33" s="21">
        <v>70</v>
      </c>
      <c r="L33" s="22">
        <v>17.149999999999999</v>
      </c>
      <c r="M33" s="22">
        <v>17.3</v>
      </c>
      <c r="N33" s="20">
        <v>5120</v>
      </c>
      <c r="O33" s="20">
        <f t="shared" si="2"/>
        <v>5008.8959999999997</v>
      </c>
    </row>
    <row r="34" spans="1:15" ht="23.25">
      <c r="A34" s="17">
        <v>7</v>
      </c>
      <c r="B34" s="23">
        <v>1.3</v>
      </c>
      <c r="C34" s="19">
        <v>1.45</v>
      </c>
      <c r="D34" s="20">
        <v>5120</v>
      </c>
      <c r="E34" s="20">
        <f t="shared" si="0"/>
        <v>5008.8959999999997</v>
      </c>
      <c r="F34" s="21">
        <v>39</v>
      </c>
      <c r="G34" s="22">
        <v>9.3000000000000007</v>
      </c>
      <c r="H34" s="22">
        <v>9.4499999999999993</v>
      </c>
      <c r="I34" s="20">
        <v>5120</v>
      </c>
      <c r="J34" s="20">
        <f t="shared" si="1"/>
        <v>5008.8959999999997</v>
      </c>
      <c r="K34" s="21">
        <v>71</v>
      </c>
      <c r="L34" s="22">
        <v>17.3</v>
      </c>
      <c r="M34" s="22">
        <v>17.45</v>
      </c>
      <c r="N34" s="20">
        <v>5120</v>
      </c>
      <c r="O34" s="20">
        <f t="shared" si="2"/>
        <v>5008.8959999999997</v>
      </c>
    </row>
    <row r="35" spans="1:15" ht="23.25">
      <c r="A35" s="17">
        <v>8</v>
      </c>
      <c r="B35" s="17">
        <v>1.45</v>
      </c>
      <c r="C35" s="22">
        <v>2</v>
      </c>
      <c r="D35" s="20">
        <v>5120</v>
      </c>
      <c r="E35" s="20">
        <f t="shared" si="0"/>
        <v>5008.8959999999997</v>
      </c>
      <c r="F35" s="21">
        <v>40</v>
      </c>
      <c r="G35" s="22">
        <v>9.4499999999999993</v>
      </c>
      <c r="H35" s="22">
        <v>10</v>
      </c>
      <c r="I35" s="20">
        <v>5120</v>
      </c>
      <c r="J35" s="20">
        <f t="shared" si="1"/>
        <v>5008.8959999999997</v>
      </c>
      <c r="K35" s="21">
        <v>72</v>
      </c>
      <c r="L35" s="24">
        <v>17.45</v>
      </c>
      <c r="M35" s="22">
        <v>18</v>
      </c>
      <c r="N35" s="20">
        <v>5120</v>
      </c>
      <c r="O35" s="20">
        <f t="shared" si="2"/>
        <v>5008.8959999999997</v>
      </c>
    </row>
    <row r="36" spans="1:15" ht="23.25">
      <c r="A36" s="17">
        <v>9</v>
      </c>
      <c r="B36" s="23">
        <v>2</v>
      </c>
      <c r="C36" s="19">
        <v>2.15</v>
      </c>
      <c r="D36" s="20">
        <v>5120</v>
      </c>
      <c r="E36" s="20">
        <f t="shared" si="0"/>
        <v>5008.8959999999997</v>
      </c>
      <c r="F36" s="21">
        <v>41</v>
      </c>
      <c r="G36" s="22">
        <v>10</v>
      </c>
      <c r="H36" s="24">
        <v>10.15</v>
      </c>
      <c r="I36" s="20">
        <v>5120</v>
      </c>
      <c r="J36" s="20">
        <f t="shared" si="1"/>
        <v>5008.8959999999997</v>
      </c>
      <c r="K36" s="21">
        <v>73</v>
      </c>
      <c r="L36" s="24">
        <v>18</v>
      </c>
      <c r="M36" s="22">
        <v>18.149999999999999</v>
      </c>
      <c r="N36" s="20">
        <v>5120</v>
      </c>
      <c r="O36" s="20">
        <f t="shared" si="2"/>
        <v>5008.8959999999997</v>
      </c>
    </row>
    <row r="37" spans="1:15" ht="23.25">
      <c r="A37" s="17">
        <v>10</v>
      </c>
      <c r="B37" s="17">
        <v>2.15</v>
      </c>
      <c r="C37" s="22">
        <v>2.2999999999999998</v>
      </c>
      <c r="D37" s="20">
        <v>5120</v>
      </c>
      <c r="E37" s="20">
        <f t="shared" si="0"/>
        <v>5008.8959999999997</v>
      </c>
      <c r="F37" s="21">
        <v>42</v>
      </c>
      <c r="G37" s="22">
        <v>10.15</v>
      </c>
      <c r="H37" s="24">
        <v>10.3</v>
      </c>
      <c r="I37" s="20">
        <v>5120</v>
      </c>
      <c r="J37" s="20">
        <f t="shared" si="1"/>
        <v>5008.8959999999997</v>
      </c>
      <c r="K37" s="21">
        <v>74</v>
      </c>
      <c r="L37" s="24">
        <v>18.149999999999999</v>
      </c>
      <c r="M37" s="22">
        <v>18.3</v>
      </c>
      <c r="N37" s="20">
        <v>5120</v>
      </c>
      <c r="O37" s="20">
        <f t="shared" si="2"/>
        <v>5008.8959999999997</v>
      </c>
    </row>
    <row r="38" spans="1:15" ht="23.25">
      <c r="A38" s="17">
        <v>11</v>
      </c>
      <c r="B38" s="23">
        <v>2.2999999999999998</v>
      </c>
      <c r="C38" s="19">
        <v>2.4500000000000002</v>
      </c>
      <c r="D38" s="20">
        <v>5120</v>
      </c>
      <c r="E38" s="20">
        <f t="shared" si="0"/>
        <v>5008.8959999999997</v>
      </c>
      <c r="F38" s="21">
        <v>43</v>
      </c>
      <c r="G38" s="22">
        <v>10.3</v>
      </c>
      <c r="H38" s="24">
        <v>10.45</v>
      </c>
      <c r="I38" s="20">
        <v>5120</v>
      </c>
      <c r="J38" s="20">
        <f t="shared" si="1"/>
        <v>5008.8959999999997</v>
      </c>
      <c r="K38" s="21">
        <v>75</v>
      </c>
      <c r="L38" s="24">
        <v>18.3</v>
      </c>
      <c r="M38" s="22">
        <v>18.45</v>
      </c>
      <c r="N38" s="20">
        <v>5120</v>
      </c>
      <c r="O38" s="20">
        <f t="shared" si="2"/>
        <v>5008.8959999999997</v>
      </c>
    </row>
    <row r="39" spans="1:15" ht="23.25">
      <c r="A39" s="17">
        <v>12</v>
      </c>
      <c r="B39" s="17">
        <v>2.4500000000000002</v>
      </c>
      <c r="C39" s="22">
        <v>3</v>
      </c>
      <c r="D39" s="20">
        <v>5120</v>
      </c>
      <c r="E39" s="20">
        <f t="shared" si="0"/>
        <v>5008.8959999999997</v>
      </c>
      <c r="F39" s="21">
        <v>44</v>
      </c>
      <c r="G39" s="22">
        <v>10.45</v>
      </c>
      <c r="H39" s="24">
        <v>11</v>
      </c>
      <c r="I39" s="20">
        <v>5120</v>
      </c>
      <c r="J39" s="20">
        <f t="shared" si="1"/>
        <v>5008.8959999999997</v>
      </c>
      <c r="K39" s="21">
        <v>76</v>
      </c>
      <c r="L39" s="24">
        <v>18.45</v>
      </c>
      <c r="M39" s="22">
        <v>19</v>
      </c>
      <c r="N39" s="20">
        <v>5120</v>
      </c>
      <c r="O39" s="20">
        <f t="shared" si="2"/>
        <v>5008.8959999999997</v>
      </c>
    </row>
    <row r="40" spans="1:15" ht="23.25">
      <c r="A40" s="17">
        <v>13</v>
      </c>
      <c r="B40" s="23">
        <v>3</v>
      </c>
      <c r="C40" s="25">
        <v>3.15</v>
      </c>
      <c r="D40" s="20">
        <v>5120</v>
      </c>
      <c r="E40" s="20">
        <f t="shared" si="0"/>
        <v>5008.8959999999997</v>
      </c>
      <c r="F40" s="21">
        <v>45</v>
      </c>
      <c r="G40" s="22">
        <v>11</v>
      </c>
      <c r="H40" s="24">
        <v>11.15</v>
      </c>
      <c r="I40" s="20">
        <v>5120</v>
      </c>
      <c r="J40" s="20">
        <f t="shared" si="1"/>
        <v>5008.8959999999997</v>
      </c>
      <c r="K40" s="21">
        <v>77</v>
      </c>
      <c r="L40" s="24">
        <v>19</v>
      </c>
      <c r="M40" s="22">
        <v>19.149999999999999</v>
      </c>
      <c r="N40" s="20">
        <v>5120</v>
      </c>
      <c r="O40" s="20">
        <f t="shared" si="2"/>
        <v>5008.8959999999997</v>
      </c>
    </row>
    <row r="41" spans="1:15" ht="23.25">
      <c r="A41" s="17">
        <v>14</v>
      </c>
      <c r="B41" s="17">
        <v>3.15</v>
      </c>
      <c r="C41" s="24">
        <v>3.3</v>
      </c>
      <c r="D41" s="20">
        <v>5120</v>
      </c>
      <c r="E41" s="20">
        <f t="shared" si="0"/>
        <v>5008.8959999999997</v>
      </c>
      <c r="F41" s="21">
        <v>46</v>
      </c>
      <c r="G41" s="22">
        <v>11.15</v>
      </c>
      <c r="H41" s="24">
        <v>11.3</v>
      </c>
      <c r="I41" s="20">
        <v>5120</v>
      </c>
      <c r="J41" s="20">
        <f t="shared" si="1"/>
        <v>5008.8959999999997</v>
      </c>
      <c r="K41" s="21">
        <v>78</v>
      </c>
      <c r="L41" s="24">
        <v>19.149999999999999</v>
      </c>
      <c r="M41" s="22">
        <v>19.3</v>
      </c>
      <c r="N41" s="20">
        <v>5120</v>
      </c>
      <c r="O41" s="20">
        <f t="shared" si="2"/>
        <v>5008.8959999999997</v>
      </c>
    </row>
    <row r="42" spans="1:15" ht="23.25">
      <c r="A42" s="17">
        <v>15</v>
      </c>
      <c r="B42" s="23">
        <v>3.3</v>
      </c>
      <c r="C42" s="25">
        <v>3.45</v>
      </c>
      <c r="D42" s="20">
        <v>5120</v>
      </c>
      <c r="E42" s="20">
        <f t="shared" si="0"/>
        <v>5008.8959999999997</v>
      </c>
      <c r="F42" s="21">
        <v>47</v>
      </c>
      <c r="G42" s="22">
        <v>11.3</v>
      </c>
      <c r="H42" s="24">
        <v>11.45</v>
      </c>
      <c r="I42" s="20">
        <v>5120</v>
      </c>
      <c r="J42" s="20">
        <f t="shared" si="1"/>
        <v>5008.8959999999997</v>
      </c>
      <c r="K42" s="21">
        <v>79</v>
      </c>
      <c r="L42" s="24">
        <v>19.3</v>
      </c>
      <c r="M42" s="22">
        <v>19.45</v>
      </c>
      <c r="N42" s="20">
        <v>5120</v>
      </c>
      <c r="O42" s="20">
        <f t="shared" si="2"/>
        <v>5008.8959999999997</v>
      </c>
    </row>
    <row r="43" spans="1:15" ht="23.25">
      <c r="A43" s="17">
        <v>16</v>
      </c>
      <c r="B43" s="17">
        <v>3.45</v>
      </c>
      <c r="C43" s="24">
        <v>4</v>
      </c>
      <c r="D43" s="20">
        <v>5120</v>
      </c>
      <c r="E43" s="20">
        <f t="shared" si="0"/>
        <v>5008.8959999999997</v>
      </c>
      <c r="F43" s="21">
        <v>48</v>
      </c>
      <c r="G43" s="22">
        <v>11.45</v>
      </c>
      <c r="H43" s="24">
        <v>12</v>
      </c>
      <c r="I43" s="20">
        <v>5120</v>
      </c>
      <c r="J43" s="20">
        <f t="shared" si="1"/>
        <v>5008.8959999999997</v>
      </c>
      <c r="K43" s="21">
        <v>80</v>
      </c>
      <c r="L43" s="24">
        <v>19.45</v>
      </c>
      <c r="M43" s="22">
        <v>20</v>
      </c>
      <c r="N43" s="20">
        <v>5120</v>
      </c>
      <c r="O43" s="20">
        <f t="shared" si="2"/>
        <v>5008.8959999999997</v>
      </c>
    </row>
    <row r="44" spans="1:15" ht="23.25">
      <c r="A44" s="17">
        <v>17</v>
      </c>
      <c r="B44" s="23">
        <v>4</v>
      </c>
      <c r="C44" s="25">
        <v>4.1500000000000004</v>
      </c>
      <c r="D44" s="20">
        <v>5120</v>
      </c>
      <c r="E44" s="20">
        <f t="shared" si="0"/>
        <v>5008.8959999999997</v>
      </c>
      <c r="F44" s="21">
        <v>49</v>
      </c>
      <c r="G44" s="22">
        <v>12</v>
      </c>
      <c r="H44" s="24">
        <v>12.15</v>
      </c>
      <c r="I44" s="20">
        <v>5120</v>
      </c>
      <c r="J44" s="20">
        <f t="shared" si="1"/>
        <v>5008.8959999999997</v>
      </c>
      <c r="K44" s="21">
        <v>81</v>
      </c>
      <c r="L44" s="24">
        <v>20</v>
      </c>
      <c r="M44" s="22">
        <v>20.149999999999999</v>
      </c>
      <c r="N44" s="20">
        <v>5120</v>
      </c>
      <c r="O44" s="20">
        <f t="shared" si="2"/>
        <v>5008.8959999999997</v>
      </c>
    </row>
    <row r="45" spans="1:15" ht="23.25">
      <c r="A45" s="17">
        <v>18</v>
      </c>
      <c r="B45" s="17">
        <v>4.1500000000000004</v>
      </c>
      <c r="C45" s="24">
        <v>4.3</v>
      </c>
      <c r="D45" s="20">
        <v>5120</v>
      </c>
      <c r="E45" s="20">
        <f t="shared" si="0"/>
        <v>5008.8959999999997</v>
      </c>
      <c r="F45" s="21">
        <v>50</v>
      </c>
      <c r="G45" s="22">
        <v>12.15</v>
      </c>
      <c r="H45" s="24">
        <v>12.3</v>
      </c>
      <c r="I45" s="20">
        <v>5120</v>
      </c>
      <c r="J45" s="20">
        <f t="shared" si="1"/>
        <v>5008.8959999999997</v>
      </c>
      <c r="K45" s="21">
        <v>82</v>
      </c>
      <c r="L45" s="24">
        <v>20.149999999999999</v>
      </c>
      <c r="M45" s="22">
        <v>20.3</v>
      </c>
      <c r="N45" s="20">
        <v>5120</v>
      </c>
      <c r="O45" s="20">
        <f t="shared" si="2"/>
        <v>5008.8959999999997</v>
      </c>
    </row>
    <row r="46" spans="1:15" ht="23.25">
      <c r="A46" s="17">
        <v>19</v>
      </c>
      <c r="B46" s="23">
        <v>4.3</v>
      </c>
      <c r="C46" s="25">
        <v>4.45</v>
      </c>
      <c r="D46" s="20">
        <v>5120</v>
      </c>
      <c r="E46" s="20">
        <f t="shared" si="0"/>
        <v>5008.8959999999997</v>
      </c>
      <c r="F46" s="21">
        <v>51</v>
      </c>
      <c r="G46" s="22">
        <v>12.3</v>
      </c>
      <c r="H46" s="24">
        <v>12.45</v>
      </c>
      <c r="I46" s="20">
        <v>5120</v>
      </c>
      <c r="J46" s="20">
        <f t="shared" si="1"/>
        <v>5008.8959999999997</v>
      </c>
      <c r="K46" s="21">
        <v>83</v>
      </c>
      <c r="L46" s="24">
        <v>20.3</v>
      </c>
      <c r="M46" s="22">
        <v>20.45</v>
      </c>
      <c r="N46" s="20">
        <v>5120</v>
      </c>
      <c r="O46" s="20">
        <f t="shared" si="2"/>
        <v>5008.8959999999997</v>
      </c>
    </row>
    <row r="47" spans="1:15" ht="23.25">
      <c r="A47" s="17">
        <v>20</v>
      </c>
      <c r="B47" s="17">
        <v>4.45</v>
      </c>
      <c r="C47" s="24">
        <v>5</v>
      </c>
      <c r="D47" s="20">
        <v>5120</v>
      </c>
      <c r="E47" s="20">
        <f t="shared" si="0"/>
        <v>5008.8959999999997</v>
      </c>
      <c r="F47" s="21">
        <v>52</v>
      </c>
      <c r="G47" s="22">
        <v>12.45</v>
      </c>
      <c r="H47" s="24">
        <v>13</v>
      </c>
      <c r="I47" s="20">
        <v>5120</v>
      </c>
      <c r="J47" s="20">
        <f t="shared" si="1"/>
        <v>5008.8959999999997</v>
      </c>
      <c r="K47" s="21">
        <v>84</v>
      </c>
      <c r="L47" s="24">
        <v>20.45</v>
      </c>
      <c r="M47" s="22">
        <v>21</v>
      </c>
      <c r="N47" s="20">
        <v>5120</v>
      </c>
      <c r="O47" s="20">
        <f t="shared" si="2"/>
        <v>5008.8959999999997</v>
      </c>
    </row>
    <row r="48" spans="1:15" ht="23.25">
      <c r="A48" s="17">
        <v>21</v>
      </c>
      <c r="B48" s="22">
        <v>5</v>
      </c>
      <c r="C48" s="25">
        <v>5.15</v>
      </c>
      <c r="D48" s="20">
        <v>5120</v>
      </c>
      <c r="E48" s="20">
        <f t="shared" si="0"/>
        <v>5008.8959999999997</v>
      </c>
      <c r="F48" s="21">
        <v>53</v>
      </c>
      <c r="G48" s="22">
        <v>13</v>
      </c>
      <c r="H48" s="24">
        <v>13.15</v>
      </c>
      <c r="I48" s="20">
        <v>5120</v>
      </c>
      <c r="J48" s="20">
        <f t="shared" si="1"/>
        <v>5008.8959999999997</v>
      </c>
      <c r="K48" s="21">
        <v>85</v>
      </c>
      <c r="L48" s="24">
        <v>21</v>
      </c>
      <c r="M48" s="22">
        <v>21.15</v>
      </c>
      <c r="N48" s="20">
        <v>5120</v>
      </c>
      <c r="O48" s="20">
        <f t="shared" si="2"/>
        <v>5008.8959999999997</v>
      </c>
    </row>
    <row r="49" spans="1:18" ht="23.25">
      <c r="A49" s="17">
        <v>22</v>
      </c>
      <c r="B49" s="19">
        <v>5.15</v>
      </c>
      <c r="C49" s="24">
        <v>5.3</v>
      </c>
      <c r="D49" s="20">
        <v>5120</v>
      </c>
      <c r="E49" s="20">
        <f t="shared" si="0"/>
        <v>5008.8959999999997</v>
      </c>
      <c r="F49" s="21">
        <v>54</v>
      </c>
      <c r="G49" s="22">
        <v>13.15</v>
      </c>
      <c r="H49" s="24">
        <v>13.3</v>
      </c>
      <c r="I49" s="20">
        <v>5120</v>
      </c>
      <c r="J49" s="20">
        <f t="shared" si="1"/>
        <v>5008.8959999999997</v>
      </c>
      <c r="K49" s="21">
        <v>86</v>
      </c>
      <c r="L49" s="24">
        <v>21.15</v>
      </c>
      <c r="M49" s="22">
        <v>21.3</v>
      </c>
      <c r="N49" s="20">
        <v>5120</v>
      </c>
      <c r="O49" s="20">
        <f t="shared" si="2"/>
        <v>5008.8959999999997</v>
      </c>
    </row>
    <row r="50" spans="1:18" ht="23.25">
      <c r="A50" s="17">
        <v>23</v>
      </c>
      <c r="B50" s="22">
        <v>5.3</v>
      </c>
      <c r="C50" s="25">
        <v>5.45</v>
      </c>
      <c r="D50" s="20">
        <v>5120</v>
      </c>
      <c r="E50" s="20">
        <f t="shared" si="0"/>
        <v>5008.8959999999997</v>
      </c>
      <c r="F50" s="21">
        <v>55</v>
      </c>
      <c r="G50" s="22">
        <v>13.3</v>
      </c>
      <c r="H50" s="24">
        <v>13.45</v>
      </c>
      <c r="I50" s="20">
        <v>5120</v>
      </c>
      <c r="J50" s="20">
        <f t="shared" si="1"/>
        <v>5008.8959999999997</v>
      </c>
      <c r="K50" s="21">
        <v>87</v>
      </c>
      <c r="L50" s="24">
        <v>21.3</v>
      </c>
      <c r="M50" s="22">
        <v>21.45</v>
      </c>
      <c r="N50" s="20">
        <v>5120</v>
      </c>
      <c r="O50" s="20">
        <f t="shared" si="2"/>
        <v>5008.8959999999997</v>
      </c>
    </row>
    <row r="51" spans="1:18" ht="23.25">
      <c r="A51" s="17">
        <v>24</v>
      </c>
      <c r="B51" s="19">
        <v>5.45</v>
      </c>
      <c r="C51" s="24">
        <v>6</v>
      </c>
      <c r="D51" s="20">
        <v>5120</v>
      </c>
      <c r="E51" s="20">
        <f t="shared" si="0"/>
        <v>5008.8959999999997</v>
      </c>
      <c r="F51" s="21">
        <v>56</v>
      </c>
      <c r="G51" s="22">
        <v>13.45</v>
      </c>
      <c r="H51" s="24">
        <v>14</v>
      </c>
      <c r="I51" s="20">
        <v>5120</v>
      </c>
      <c r="J51" s="20">
        <f t="shared" si="1"/>
        <v>5008.8959999999997</v>
      </c>
      <c r="K51" s="21">
        <v>88</v>
      </c>
      <c r="L51" s="24">
        <v>21.45</v>
      </c>
      <c r="M51" s="22">
        <v>22</v>
      </c>
      <c r="N51" s="20">
        <v>5120</v>
      </c>
      <c r="O51" s="20">
        <f t="shared" si="2"/>
        <v>5008.8959999999997</v>
      </c>
    </row>
    <row r="52" spans="1:18" ht="23.25">
      <c r="A52" s="17">
        <v>25</v>
      </c>
      <c r="B52" s="22">
        <v>6</v>
      </c>
      <c r="C52" s="25">
        <v>6.15</v>
      </c>
      <c r="D52" s="20">
        <v>5120</v>
      </c>
      <c r="E52" s="20">
        <f t="shared" si="0"/>
        <v>5008.8959999999997</v>
      </c>
      <c r="F52" s="21">
        <v>57</v>
      </c>
      <c r="G52" s="22">
        <v>14</v>
      </c>
      <c r="H52" s="24">
        <v>14.15</v>
      </c>
      <c r="I52" s="20">
        <v>5120</v>
      </c>
      <c r="J52" s="20">
        <f t="shared" si="1"/>
        <v>5008.8959999999997</v>
      </c>
      <c r="K52" s="21">
        <v>89</v>
      </c>
      <c r="L52" s="24">
        <v>22</v>
      </c>
      <c r="M52" s="22">
        <v>22.15</v>
      </c>
      <c r="N52" s="20">
        <v>5120</v>
      </c>
      <c r="O52" s="20">
        <f t="shared" si="2"/>
        <v>5008.8959999999997</v>
      </c>
    </row>
    <row r="53" spans="1:18" ht="23.25">
      <c r="A53" s="17">
        <v>26</v>
      </c>
      <c r="B53" s="19">
        <v>6.15</v>
      </c>
      <c r="C53" s="24">
        <v>6.3</v>
      </c>
      <c r="D53" s="20">
        <v>5120</v>
      </c>
      <c r="E53" s="20">
        <f t="shared" si="0"/>
        <v>5008.8959999999997</v>
      </c>
      <c r="F53" s="21">
        <v>58</v>
      </c>
      <c r="G53" s="22">
        <v>14.15</v>
      </c>
      <c r="H53" s="24">
        <v>14.3</v>
      </c>
      <c r="I53" s="20">
        <v>5120</v>
      </c>
      <c r="J53" s="20">
        <f t="shared" si="1"/>
        <v>5008.8959999999997</v>
      </c>
      <c r="K53" s="21">
        <v>90</v>
      </c>
      <c r="L53" s="24">
        <v>22.15</v>
      </c>
      <c r="M53" s="22">
        <v>22.3</v>
      </c>
      <c r="N53" s="20">
        <v>5120</v>
      </c>
      <c r="O53" s="20">
        <f t="shared" si="2"/>
        <v>5008.8959999999997</v>
      </c>
    </row>
    <row r="54" spans="1:18" ht="23.25">
      <c r="A54" s="17">
        <v>27</v>
      </c>
      <c r="B54" s="22">
        <v>6.3</v>
      </c>
      <c r="C54" s="25">
        <v>6.45</v>
      </c>
      <c r="D54" s="20">
        <v>5120</v>
      </c>
      <c r="E54" s="20">
        <f t="shared" si="0"/>
        <v>5008.8959999999997</v>
      </c>
      <c r="F54" s="21">
        <v>59</v>
      </c>
      <c r="G54" s="22">
        <v>14.3</v>
      </c>
      <c r="H54" s="24">
        <v>14.45</v>
      </c>
      <c r="I54" s="20">
        <v>5120</v>
      </c>
      <c r="J54" s="20">
        <f t="shared" si="1"/>
        <v>5008.8959999999997</v>
      </c>
      <c r="K54" s="21">
        <v>91</v>
      </c>
      <c r="L54" s="24">
        <v>22.3</v>
      </c>
      <c r="M54" s="22">
        <v>22.45</v>
      </c>
      <c r="N54" s="20">
        <v>5120</v>
      </c>
      <c r="O54" s="20">
        <f t="shared" si="2"/>
        <v>5008.8959999999997</v>
      </c>
    </row>
    <row r="55" spans="1:18" ht="23.25">
      <c r="A55" s="17">
        <v>28</v>
      </c>
      <c r="B55" s="19">
        <v>6.45</v>
      </c>
      <c r="C55" s="24">
        <v>7</v>
      </c>
      <c r="D55" s="20">
        <v>5120</v>
      </c>
      <c r="E55" s="20">
        <f t="shared" si="0"/>
        <v>5008.8959999999997</v>
      </c>
      <c r="F55" s="21">
        <v>60</v>
      </c>
      <c r="G55" s="22">
        <v>14.45</v>
      </c>
      <c r="H55" s="22">
        <v>15</v>
      </c>
      <c r="I55" s="20">
        <v>5120</v>
      </c>
      <c r="J55" s="20">
        <f t="shared" si="1"/>
        <v>5008.8959999999997</v>
      </c>
      <c r="K55" s="21">
        <v>92</v>
      </c>
      <c r="L55" s="24">
        <v>22.45</v>
      </c>
      <c r="M55" s="22">
        <v>23</v>
      </c>
      <c r="N55" s="20">
        <v>5120</v>
      </c>
      <c r="O55" s="20">
        <f t="shared" si="2"/>
        <v>5008.8959999999997</v>
      </c>
    </row>
    <row r="56" spans="1:18" ht="23.25">
      <c r="A56" s="17">
        <v>29</v>
      </c>
      <c r="B56" s="22">
        <v>7</v>
      </c>
      <c r="C56" s="25">
        <v>7.15</v>
      </c>
      <c r="D56" s="20">
        <v>5120</v>
      </c>
      <c r="E56" s="20">
        <f t="shared" si="0"/>
        <v>5008.8959999999997</v>
      </c>
      <c r="F56" s="21">
        <v>61</v>
      </c>
      <c r="G56" s="22">
        <v>15</v>
      </c>
      <c r="H56" s="22">
        <v>15.15</v>
      </c>
      <c r="I56" s="20">
        <v>5120</v>
      </c>
      <c r="J56" s="20">
        <f t="shared" si="1"/>
        <v>5008.8959999999997</v>
      </c>
      <c r="K56" s="21">
        <v>93</v>
      </c>
      <c r="L56" s="24">
        <v>23</v>
      </c>
      <c r="M56" s="22">
        <v>23.15</v>
      </c>
      <c r="N56" s="20">
        <v>5120</v>
      </c>
      <c r="O56" s="20">
        <f t="shared" si="2"/>
        <v>5008.8959999999997</v>
      </c>
    </row>
    <row r="57" spans="1:18" ht="23.25">
      <c r="A57" s="17">
        <v>30</v>
      </c>
      <c r="B57" s="19">
        <v>7.15</v>
      </c>
      <c r="C57" s="24">
        <v>7.3</v>
      </c>
      <c r="D57" s="20">
        <v>5120</v>
      </c>
      <c r="E57" s="20">
        <f t="shared" si="0"/>
        <v>5008.8959999999997</v>
      </c>
      <c r="F57" s="21">
        <v>62</v>
      </c>
      <c r="G57" s="22">
        <v>15.15</v>
      </c>
      <c r="H57" s="22">
        <v>15.3</v>
      </c>
      <c r="I57" s="20">
        <v>5120</v>
      </c>
      <c r="J57" s="20">
        <f t="shared" si="1"/>
        <v>5008.8959999999997</v>
      </c>
      <c r="K57" s="21">
        <v>94</v>
      </c>
      <c r="L57" s="22">
        <v>23.15</v>
      </c>
      <c r="M57" s="22">
        <v>23.3</v>
      </c>
      <c r="N57" s="20">
        <v>5120</v>
      </c>
      <c r="O57" s="20">
        <f t="shared" si="2"/>
        <v>5008.8959999999997</v>
      </c>
    </row>
    <row r="58" spans="1:18" ht="23.25">
      <c r="A58" s="17">
        <v>31</v>
      </c>
      <c r="B58" s="22">
        <v>7.3</v>
      </c>
      <c r="C58" s="25">
        <v>7.45</v>
      </c>
      <c r="D58" s="20">
        <v>5120</v>
      </c>
      <c r="E58" s="20">
        <f t="shared" si="0"/>
        <v>5008.8959999999997</v>
      </c>
      <c r="F58" s="21">
        <v>63</v>
      </c>
      <c r="G58" s="22">
        <v>15.3</v>
      </c>
      <c r="H58" s="22">
        <v>15.45</v>
      </c>
      <c r="I58" s="20">
        <v>5120</v>
      </c>
      <c r="J58" s="20">
        <f t="shared" si="1"/>
        <v>5008.8959999999997</v>
      </c>
      <c r="K58" s="21">
        <v>95</v>
      </c>
      <c r="L58" s="22">
        <v>23.3</v>
      </c>
      <c r="M58" s="22">
        <v>23.45</v>
      </c>
      <c r="N58" s="20">
        <v>5120</v>
      </c>
      <c r="O58" s="20">
        <f t="shared" si="2"/>
        <v>5008.8959999999997</v>
      </c>
    </row>
    <row r="59" spans="1:18" ht="23.25">
      <c r="A59" s="17">
        <v>32</v>
      </c>
      <c r="B59" s="19">
        <v>7.45</v>
      </c>
      <c r="C59" s="24">
        <v>8</v>
      </c>
      <c r="D59" s="20">
        <v>5120</v>
      </c>
      <c r="E59" s="20">
        <f t="shared" si="0"/>
        <v>5008.8959999999997</v>
      </c>
      <c r="F59" s="21">
        <v>64</v>
      </c>
      <c r="G59" s="22">
        <v>15.45</v>
      </c>
      <c r="H59" s="22">
        <v>16</v>
      </c>
      <c r="I59" s="20">
        <v>5120</v>
      </c>
      <c r="J59" s="20">
        <f t="shared" si="1"/>
        <v>5008.8959999999997</v>
      </c>
      <c r="K59" s="26">
        <v>96</v>
      </c>
      <c r="L59" s="22">
        <v>23.45</v>
      </c>
      <c r="M59" s="27">
        <v>24</v>
      </c>
      <c r="N59" s="20">
        <v>5120</v>
      </c>
      <c r="O59" s="20">
        <f t="shared" si="2"/>
        <v>5008.8959999999997</v>
      </c>
    </row>
    <row r="60" spans="1:18" ht="23.25">
      <c r="A60" s="28"/>
      <c r="B60" s="29"/>
      <c r="C60" s="30"/>
      <c r="D60" s="31">
        <f>SUM(D28:D59)</f>
        <v>163840</v>
      </c>
      <c r="E60" s="32">
        <f>SUM(E28:E59)</f>
        <v>160284.67199999996</v>
      </c>
      <c r="F60" s="33"/>
      <c r="G60" s="34"/>
      <c r="H60" s="34"/>
      <c r="I60" s="32">
        <f>SUM(I28:I59)</f>
        <v>163840</v>
      </c>
      <c r="J60" s="31">
        <f>SUM(J28:J59)</f>
        <v>160284.67199999996</v>
      </c>
      <c r="K60" s="33"/>
      <c r="L60" s="34"/>
      <c r="M60" s="34"/>
      <c r="N60" s="31">
        <f>SUM(N28:N59)</f>
        <v>163840</v>
      </c>
      <c r="O60" s="32">
        <f>SUM(O28:O59)</f>
        <v>160284.67199999996</v>
      </c>
      <c r="P60" s="12"/>
      <c r="Q60" s="35"/>
      <c r="R60" s="12"/>
    </row>
    <row r="64" spans="1:18">
      <c r="A64" t="s">
        <v>71</v>
      </c>
      <c r="B64">
        <f>SUM(D60,I60,N60)/(4000*1000)</f>
        <v>0.12288</v>
      </c>
      <c r="C64">
        <f>ROUNDDOWN(SUM(E60,J60,O60)/(4000*1000),4)</f>
        <v>0.1202</v>
      </c>
    </row>
    <row r="66" spans="1:17" ht="23.25">
      <c r="A66" s="2" t="s">
        <v>30</v>
      </c>
      <c r="D66" s="31"/>
      <c r="E66" s="36"/>
      <c r="J66" s="36"/>
      <c r="O66" s="36"/>
      <c r="Q66" s="36"/>
    </row>
    <row r="67" spans="1:17" ht="23.25">
      <c r="D67" s="31"/>
      <c r="J67" s="36"/>
      <c r="Q67" s="36"/>
    </row>
    <row r="68" spans="1:17" ht="2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23.25">
      <c r="A69" s="38" t="s">
        <v>32</v>
      </c>
      <c r="B69" s="38"/>
      <c r="C69" s="38"/>
      <c r="D69" s="31"/>
      <c r="E69" s="39"/>
      <c r="H69" s="36"/>
      <c r="J69" s="36"/>
    </row>
    <row r="70" spans="1:17" ht="23.25">
      <c r="D70" s="31"/>
      <c r="E70" s="36"/>
      <c r="H70" s="36"/>
      <c r="J70" s="36"/>
    </row>
    <row r="71" spans="1:17" ht="23.25">
      <c r="D71" s="31"/>
      <c r="E71" s="36"/>
      <c r="H71" s="36"/>
      <c r="M71" s="7" t="s">
        <v>33</v>
      </c>
    </row>
    <row r="72" spans="1:17" ht="23.25">
      <c r="D72" s="31"/>
      <c r="E72" s="36"/>
      <c r="H72" s="36"/>
    </row>
    <row r="73" spans="1:17" ht="23.25">
      <c r="D73" s="31"/>
      <c r="E73" s="36"/>
      <c r="H73" s="36"/>
    </row>
    <row r="74" spans="1:17" ht="23.25">
      <c r="D74" s="31"/>
      <c r="E74" s="36"/>
      <c r="H74" s="36"/>
    </row>
    <row r="75" spans="1:17" ht="23.25">
      <c r="D75" s="31"/>
      <c r="E75" s="36"/>
      <c r="H75" s="36"/>
    </row>
    <row r="76" spans="1:17" ht="23.25">
      <c r="D76" s="31"/>
      <c r="E76" s="36"/>
      <c r="H76" s="36"/>
    </row>
    <row r="77" spans="1:17" ht="23.25">
      <c r="D77" s="31"/>
      <c r="E77" s="36"/>
      <c r="H77" s="36"/>
    </row>
    <row r="78" spans="1:17" ht="23.25">
      <c r="D78" s="31"/>
      <c r="E78" s="36"/>
      <c r="H78" s="36"/>
    </row>
    <row r="79" spans="1:17" ht="23.25">
      <c r="D79" s="31"/>
      <c r="E79" s="36"/>
      <c r="H79" s="36"/>
    </row>
    <row r="80" spans="1:17" ht="23.25">
      <c r="D80" s="31"/>
      <c r="E80" s="36"/>
      <c r="H80" s="36"/>
    </row>
    <row r="81" spans="4:8" ht="23.25">
      <c r="D81" s="31"/>
      <c r="E81" s="36"/>
      <c r="H81" s="36"/>
    </row>
    <row r="82" spans="4:8" ht="23.25">
      <c r="D82" s="31"/>
      <c r="E82" s="36"/>
      <c r="H82" s="36"/>
    </row>
    <row r="83" spans="4:8" ht="23.25">
      <c r="D83" s="31"/>
      <c r="E83" s="36"/>
      <c r="H83" s="36"/>
    </row>
    <row r="84" spans="4:8" ht="23.25">
      <c r="D84" s="31"/>
      <c r="E84" s="36"/>
      <c r="H84" s="36"/>
    </row>
    <row r="85" spans="4:8" ht="23.25">
      <c r="D85" s="31"/>
      <c r="E85" s="36"/>
      <c r="H85" s="36"/>
    </row>
    <row r="86" spans="4:8" ht="23.25">
      <c r="D86" s="31"/>
      <c r="E86" s="36"/>
      <c r="H86" s="36"/>
    </row>
    <row r="87" spans="4:8" ht="23.25">
      <c r="D87" s="31"/>
      <c r="E87" s="36"/>
      <c r="H87" s="36"/>
    </row>
    <row r="88" spans="4:8" ht="23.25">
      <c r="D88" s="31"/>
      <c r="E88" s="36"/>
      <c r="H88" s="36"/>
    </row>
    <row r="89" spans="4:8" ht="23.25">
      <c r="D89" s="31"/>
      <c r="E89" s="36"/>
      <c r="H89" s="36"/>
    </row>
    <row r="90" spans="4:8" ht="23.25">
      <c r="D90" s="31"/>
      <c r="E90" s="36"/>
      <c r="H90" s="36"/>
    </row>
    <row r="91" spans="4:8" ht="23.25">
      <c r="D91" s="31"/>
      <c r="E91" s="36"/>
      <c r="H91" s="36"/>
    </row>
    <row r="92" spans="4:8" ht="23.25">
      <c r="D92" s="31"/>
      <c r="E92" s="36"/>
      <c r="H92" s="36"/>
    </row>
    <row r="93" spans="4:8" ht="23.25">
      <c r="D93" s="31"/>
      <c r="E93" s="36"/>
      <c r="H93" s="36"/>
    </row>
    <row r="94" spans="4:8" ht="23.25">
      <c r="D94" s="40"/>
      <c r="E94" s="36"/>
      <c r="H94" s="36"/>
    </row>
    <row r="95" spans="4:8" ht="21">
      <c r="E95" s="36"/>
      <c r="H95" s="36"/>
    </row>
    <row r="96" spans="4:8" ht="21">
      <c r="E96" s="36"/>
      <c r="H96" s="36"/>
    </row>
    <row r="97" spans="4:8" ht="21">
      <c r="E97" s="36"/>
      <c r="H97" s="36"/>
    </row>
    <row r="98" spans="4:8" ht="23.25">
      <c r="D98" s="41"/>
    </row>
  </sheetData>
  <pageMargins left="0.75" right="0.75" top="1" bottom="1" header="0.5" footer="0.5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52" workbookViewId="0">
      <selection activeCell="N16" sqref="N1:O1048576"/>
    </sheetView>
  </sheetViews>
  <sheetFormatPr defaultColWidth="9.140625" defaultRowHeight="12.75"/>
  <cols>
    <col min="4" max="5" width="14.7109375" customWidth="1"/>
    <col min="9" max="10" width="17" customWidth="1"/>
    <col min="14" max="15" width="16.140625" customWidth="1"/>
  </cols>
  <sheetData>
    <row r="2" spans="1:15" ht="2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0.25">
      <c r="A4" s="2" t="s">
        <v>72</v>
      </c>
      <c r="B4" s="2"/>
      <c r="C4" s="2"/>
      <c r="D4" s="2"/>
      <c r="E4" s="2"/>
      <c r="F4" s="2"/>
      <c r="G4" s="2"/>
      <c r="H4" s="2"/>
      <c r="I4" s="2"/>
    </row>
    <row r="5" spans="1:15" ht="20.25">
      <c r="A5" s="2"/>
    </row>
    <row r="6" spans="1:15" ht="20.25">
      <c r="A6" s="2" t="s">
        <v>2</v>
      </c>
    </row>
    <row r="7" spans="1:15" ht="20.25">
      <c r="A7" s="2" t="s">
        <v>3</v>
      </c>
    </row>
    <row r="8" spans="1:15" ht="21">
      <c r="A8" s="2" t="s">
        <v>4</v>
      </c>
      <c r="H8" s="3"/>
    </row>
    <row r="9" spans="1:15" ht="20.25">
      <c r="A9" s="2" t="s">
        <v>5</v>
      </c>
    </row>
    <row r="10" spans="1:15" ht="20.25">
      <c r="A10" s="2" t="s">
        <v>6</v>
      </c>
    </row>
    <row r="11" spans="1:15" ht="20.25">
      <c r="A11" s="2"/>
      <c r="G11" s="4"/>
    </row>
    <row r="12" spans="1:15" ht="20.25">
      <c r="A12" s="2" t="s">
        <v>73</v>
      </c>
      <c r="N12" s="2" t="s">
        <v>74</v>
      </c>
    </row>
    <row r="13" spans="1:15" ht="20.25">
      <c r="A13" s="2"/>
    </row>
    <row r="14" spans="1:15" ht="40.5">
      <c r="A14" s="2" t="s">
        <v>9</v>
      </c>
      <c r="N14" s="5" t="s">
        <v>10</v>
      </c>
      <c r="O14" s="6" t="s">
        <v>11</v>
      </c>
    </row>
    <row r="15" spans="1:15" ht="20.25">
      <c r="N15" s="5"/>
      <c r="O15" s="6"/>
    </row>
    <row r="16" spans="1:15" ht="21">
      <c r="A16" s="7" t="s">
        <v>12</v>
      </c>
      <c r="N16" s="8"/>
      <c r="O16" s="9"/>
    </row>
    <row r="17" spans="1:15" ht="21">
      <c r="A17" s="7" t="s">
        <v>13</v>
      </c>
      <c r="N17" s="10" t="s">
        <v>14</v>
      </c>
      <c r="O17" s="11" t="s">
        <v>75</v>
      </c>
    </row>
    <row r="18" spans="1:15" ht="21">
      <c r="A18" s="7" t="s">
        <v>16</v>
      </c>
      <c r="N18" s="10"/>
      <c r="O18" s="11"/>
    </row>
    <row r="19" spans="1:15" ht="21">
      <c r="A19" s="7" t="s">
        <v>17</v>
      </c>
      <c r="N19" s="10"/>
      <c r="O19" s="11"/>
    </row>
    <row r="20" spans="1:15" ht="21">
      <c r="A20" s="7" t="s">
        <v>18</v>
      </c>
      <c r="N20" s="10"/>
      <c r="O20" s="11"/>
    </row>
    <row r="21" spans="1:15" ht="21">
      <c r="A21" s="2" t="s">
        <v>19</v>
      </c>
      <c r="C21" s="1" t="s">
        <v>20</v>
      </c>
      <c r="D21" s="1"/>
      <c r="N21" s="12"/>
      <c r="O21" s="12"/>
    </row>
    <row r="23" spans="1:15" ht="20.25">
      <c r="A23" s="2" t="s">
        <v>21</v>
      </c>
      <c r="E23" s="2" t="s">
        <v>22</v>
      </c>
    </row>
    <row r="24" spans="1:15" ht="20.25">
      <c r="G24" s="2" t="s">
        <v>23</v>
      </c>
    </row>
    <row r="25" spans="1:15" ht="20.25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21.5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20.25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23.25">
      <c r="A28" s="17">
        <v>1</v>
      </c>
      <c r="B28" s="18">
        <v>0</v>
      </c>
      <c r="C28" s="19">
        <v>0.15</v>
      </c>
      <c r="D28" s="20">
        <v>9200</v>
      </c>
      <c r="E28" s="20">
        <f t="shared" ref="E28:E59" si="0">D28*(100-2.17)/100</f>
        <v>9000.36</v>
      </c>
      <c r="F28" s="21">
        <v>33</v>
      </c>
      <c r="G28" s="22">
        <v>8</v>
      </c>
      <c r="H28" s="22">
        <v>8.15</v>
      </c>
      <c r="I28" s="20">
        <v>9200</v>
      </c>
      <c r="J28" s="20">
        <f t="shared" ref="J28:J59" si="1">I28*(100-2.17)/100</f>
        <v>9000.36</v>
      </c>
      <c r="K28" s="21">
        <v>65</v>
      </c>
      <c r="L28" s="22">
        <v>16</v>
      </c>
      <c r="M28" s="22">
        <v>16.149999999999999</v>
      </c>
      <c r="N28" s="20">
        <v>9200</v>
      </c>
      <c r="O28" s="20">
        <f t="shared" ref="O28:O59" si="2">N28*(100-2.17)/100</f>
        <v>9000.36</v>
      </c>
    </row>
    <row r="29" spans="1:15" ht="23.25">
      <c r="A29" s="17">
        <v>2</v>
      </c>
      <c r="B29" s="17">
        <v>0.15</v>
      </c>
      <c r="C29" s="23">
        <v>0.3</v>
      </c>
      <c r="D29" s="20">
        <v>9200</v>
      </c>
      <c r="E29" s="20">
        <f t="shared" si="0"/>
        <v>9000.36</v>
      </c>
      <c r="F29" s="21">
        <v>34</v>
      </c>
      <c r="G29" s="22">
        <v>8.15</v>
      </c>
      <c r="H29" s="22">
        <v>8.3000000000000007</v>
      </c>
      <c r="I29" s="20">
        <v>9200</v>
      </c>
      <c r="J29" s="20">
        <f t="shared" si="1"/>
        <v>9000.36</v>
      </c>
      <c r="K29" s="21">
        <v>66</v>
      </c>
      <c r="L29" s="22">
        <v>16.149999999999999</v>
      </c>
      <c r="M29" s="22">
        <v>16.3</v>
      </c>
      <c r="N29" s="20">
        <v>9200</v>
      </c>
      <c r="O29" s="20">
        <f t="shared" si="2"/>
        <v>9000.36</v>
      </c>
    </row>
    <row r="30" spans="1:15" ht="23.25">
      <c r="A30" s="17">
        <v>3</v>
      </c>
      <c r="B30" s="23">
        <v>0.3</v>
      </c>
      <c r="C30" s="19">
        <v>0.45</v>
      </c>
      <c r="D30" s="20">
        <v>9200</v>
      </c>
      <c r="E30" s="20">
        <f t="shared" si="0"/>
        <v>9000.36</v>
      </c>
      <c r="F30" s="21">
        <v>35</v>
      </c>
      <c r="G30" s="22">
        <v>8.3000000000000007</v>
      </c>
      <c r="H30" s="22">
        <v>8.4499999999999993</v>
      </c>
      <c r="I30" s="20">
        <v>9200</v>
      </c>
      <c r="J30" s="20">
        <f t="shared" si="1"/>
        <v>9000.36</v>
      </c>
      <c r="K30" s="21">
        <v>67</v>
      </c>
      <c r="L30" s="22">
        <v>16.3</v>
      </c>
      <c r="M30" s="22">
        <v>16.45</v>
      </c>
      <c r="N30" s="20">
        <v>9200</v>
      </c>
      <c r="O30" s="20">
        <f t="shared" si="2"/>
        <v>9000.36</v>
      </c>
    </row>
    <row r="31" spans="1:15" ht="23.25">
      <c r="A31" s="17">
        <v>4</v>
      </c>
      <c r="B31" s="17">
        <v>0.45</v>
      </c>
      <c r="C31" s="22">
        <v>1</v>
      </c>
      <c r="D31" s="20">
        <v>9200</v>
      </c>
      <c r="E31" s="20">
        <f t="shared" si="0"/>
        <v>9000.36</v>
      </c>
      <c r="F31" s="21">
        <v>36</v>
      </c>
      <c r="G31" s="22">
        <v>8.4499999999999993</v>
      </c>
      <c r="H31" s="22">
        <v>9</v>
      </c>
      <c r="I31" s="20">
        <v>9200</v>
      </c>
      <c r="J31" s="20">
        <f t="shared" si="1"/>
        <v>9000.36</v>
      </c>
      <c r="K31" s="21">
        <v>68</v>
      </c>
      <c r="L31" s="22">
        <v>16.45</v>
      </c>
      <c r="M31" s="22">
        <v>17</v>
      </c>
      <c r="N31" s="20">
        <v>9200</v>
      </c>
      <c r="O31" s="20">
        <f t="shared" si="2"/>
        <v>9000.36</v>
      </c>
    </row>
    <row r="32" spans="1:15" ht="23.25">
      <c r="A32" s="17">
        <v>5</v>
      </c>
      <c r="B32" s="22">
        <v>1</v>
      </c>
      <c r="C32" s="19">
        <v>1.1499999999999999</v>
      </c>
      <c r="D32" s="20">
        <v>9200</v>
      </c>
      <c r="E32" s="20">
        <f t="shared" si="0"/>
        <v>9000.36</v>
      </c>
      <c r="F32" s="21">
        <v>37</v>
      </c>
      <c r="G32" s="22">
        <v>9</v>
      </c>
      <c r="H32" s="22">
        <v>9.15</v>
      </c>
      <c r="I32" s="20">
        <v>9200</v>
      </c>
      <c r="J32" s="20">
        <f t="shared" si="1"/>
        <v>9000.36</v>
      </c>
      <c r="K32" s="21">
        <v>69</v>
      </c>
      <c r="L32" s="22">
        <v>17</v>
      </c>
      <c r="M32" s="22">
        <v>17.149999999999999</v>
      </c>
      <c r="N32" s="20">
        <v>9200</v>
      </c>
      <c r="O32" s="20">
        <f t="shared" si="2"/>
        <v>9000.36</v>
      </c>
    </row>
    <row r="33" spans="1:15" ht="23.25">
      <c r="A33" s="17">
        <v>6</v>
      </c>
      <c r="B33" s="19">
        <v>1.1499999999999999</v>
      </c>
      <c r="C33" s="22">
        <v>1.3</v>
      </c>
      <c r="D33" s="20">
        <v>9200</v>
      </c>
      <c r="E33" s="20">
        <f t="shared" si="0"/>
        <v>9000.36</v>
      </c>
      <c r="F33" s="21">
        <v>38</v>
      </c>
      <c r="G33" s="22">
        <v>9.15</v>
      </c>
      <c r="H33" s="22">
        <v>9.3000000000000007</v>
      </c>
      <c r="I33" s="20">
        <v>9200</v>
      </c>
      <c r="J33" s="20">
        <f t="shared" si="1"/>
        <v>9000.36</v>
      </c>
      <c r="K33" s="21">
        <v>70</v>
      </c>
      <c r="L33" s="22">
        <v>17.149999999999999</v>
      </c>
      <c r="M33" s="22">
        <v>17.3</v>
      </c>
      <c r="N33" s="20">
        <v>9200</v>
      </c>
      <c r="O33" s="20">
        <f t="shared" si="2"/>
        <v>9000.36</v>
      </c>
    </row>
    <row r="34" spans="1:15" ht="23.25">
      <c r="A34" s="17">
        <v>7</v>
      </c>
      <c r="B34" s="23">
        <v>1.3</v>
      </c>
      <c r="C34" s="19">
        <v>1.45</v>
      </c>
      <c r="D34" s="20">
        <v>9200</v>
      </c>
      <c r="E34" s="20">
        <f t="shared" si="0"/>
        <v>9000.36</v>
      </c>
      <c r="F34" s="21">
        <v>39</v>
      </c>
      <c r="G34" s="22">
        <v>9.3000000000000007</v>
      </c>
      <c r="H34" s="22">
        <v>9.4499999999999993</v>
      </c>
      <c r="I34" s="20">
        <v>9200</v>
      </c>
      <c r="J34" s="20">
        <f t="shared" si="1"/>
        <v>9000.36</v>
      </c>
      <c r="K34" s="21">
        <v>71</v>
      </c>
      <c r="L34" s="22">
        <v>17.3</v>
      </c>
      <c r="M34" s="22">
        <v>17.45</v>
      </c>
      <c r="N34" s="20">
        <v>9200</v>
      </c>
      <c r="O34" s="20">
        <f t="shared" si="2"/>
        <v>9000.36</v>
      </c>
    </row>
    <row r="35" spans="1:15" ht="23.25">
      <c r="A35" s="17">
        <v>8</v>
      </c>
      <c r="B35" s="17">
        <v>1.45</v>
      </c>
      <c r="C35" s="22">
        <v>2</v>
      </c>
      <c r="D35" s="20">
        <v>9200</v>
      </c>
      <c r="E35" s="20">
        <f t="shared" si="0"/>
        <v>9000.36</v>
      </c>
      <c r="F35" s="21">
        <v>40</v>
      </c>
      <c r="G35" s="22">
        <v>9.4499999999999993</v>
      </c>
      <c r="H35" s="22">
        <v>10</v>
      </c>
      <c r="I35" s="20">
        <v>9200</v>
      </c>
      <c r="J35" s="20">
        <f t="shared" si="1"/>
        <v>9000.36</v>
      </c>
      <c r="K35" s="21">
        <v>72</v>
      </c>
      <c r="L35" s="24">
        <v>17.45</v>
      </c>
      <c r="M35" s="22">
        <v>18</v>
      </c>
      <c r="N35" s="20">
        <v>9200</v>
      </c>
      <c r="O35" s="20">
        <f t="shared" si="2"/>
        <v>9000.36</v>
      </c>
    </row>
    <row r="36" spans="1:15" ht="23.25">
      <c r="A36" s="17">
        <v>9</v>
      </c>
      <c r="B36" s="23">
        <v>2</v>
      </c>
      <c r="C36" s="19">
        <v>2.15</v>
      </c>
      <c r="D36" s="20">
        <v>9200</v>
      </c>
      <c r="E36" s="20">
        <f t="shared" si="0"/>
        <v>9000.36</v>
      </c>
      <c r="F36" s="21">
        <v>41</v>
      </c>
      <c r="G36" s="22">
        <v>10</v>
      </c>
      <c r="H36" s="24">
        <v>10.15</v>
      </c>
      <c r="I36" s="20">
        <v>9200</v>
      </c>
      <c r="J36" s="20">
        <f t="shared" si="1"/>
        <v>9000.36</v>
      </c>
      <c r="K36" s="21">
        <v>73</v>
      </c>
      <c r="L36" s="24">
        <v>18</v>
      </c>
      <c r="M36" s="22">
        <v>18.149999999999999</v>
      </c>
      <c r="N36" s="20">
        <v>9200</v>
      </c>
      <c r="O36" s="20">
        <f t="shared" si="2"/>
        <v>9000.36</v>
      </c>
    </row>
    <row r="37" spans="1:15" ht="23.25">
      <c r="A37" s="17">
        <v>10</v>
      </c>
      <c r="B37" s="17">
        <v>2.15</v>
      </c>
      <c r="C37" s="22">
        <v>2.2999999999999998</v>
      </c>
      <c r="D37" s="20">
        <v>9200</v>
      </c>
      <c r="E37" s="20">
        <f t="shared" si="0"/>
        <v>9000.36</v>
      </c>
      <c r="F37" s="21">
        <v>42</v>
      </c>
      <c r="G37" s="22">
        <v>10.15</v>
      </c>
      <c r="H37" s="24">
        <v>10.3</v>
      </c>
      <c r="I37" s="20">
        <v>9200</v>
      </c>
      <c r="J37" s="20">
        <f t="shared" si="1"/>
        <v>9000.36</v>
      </c>
      <c r="K37" s="21">
        <v>74</v>
      </c>
      <c r="L37" s="24">
        <v>18.149999999999999</v>
      </c>
      <c r="M37" s="22">
        <v>18.3</v>
      </c>
      <c r="N37" s="20">
        <v>9200</v>
      </c>
      <c r="O37" s="20">
        <f t="shared" si="2"/>
        <v>9000.36</v>
      </c>
    </row>
    <row r="38" spans="1:15" ht="23.25">
      <c r="A38" s="17">
        <v>11</v>
      </c>
      <c r="B38" s="23">
        <v>2.2999999999999998</v>
      </c>
      <c r="C38" s="19">
        <v>2.4500000000000002</v>
      </c>
      <c r="D38" s="20">
        <v>9200</v>
      </c>
      <c r="E38" s="20">
        <f t="shared" si="0"/>
        <v>9000.36</v>
      </c>
      <c r="F38" s="21">
        <v>43</v>
      </c>
      <c r="G38" s="22">
        <v>10.3</v>
      </c>
      <c r="H38" s="24">
        <v>10.45</v>
      </c>
      <c r="I38" s="20">
        <v>9200</v>
      </c>
      <c r="J38" s="20">
        <f t="shared" si="1"/>
        <v>9000.36</v>
      </c>
      <c r="K38" s="21">
        <v>75</v>
      </c>
      <c r="L38" s="24">
        <v>18.3</v>
      </c>
      <c r="M38" s="22">
        <v>18.45</v>
      </c>
      <c r="N38" s="20">
        <v>9200</v>
      </c>
      <c r="O38" s="20">
        <f t="shared" si="2"/>
        <v>9000.36</v>
      </c>
    </row>
    <row r="39" spans="1:15" ht="23.25">
      <c r="A39" s="17">
        <v>12</v>
      </c>
      <c r="B39" s="17">
        <v>2.4500000000000002</v>
      </c>
      <c r="C39" s="22">
        <v>3</v>
      </c>
      <c r="D39" s="20">
        <v>9200</v>
      </c>
      <c r="E39" s="20">
        <f t="shared" si="0"/>
        <v>9000.36</v>
      </c>
      <c r="F39" s="21">
        <v>44</v>
      </c>
      <c r="G39" s="22">
        <v>10.45</v>
      </c>
      <c r="H39" s="24">
        <v>11</v>
      </c>
      <c r="I39" s="20">
        <v>9200</v>
      </c>
      <c r="J39" s="20">
        <f t="shared" si="1"/>
        <v>9000.36</v>
      </c>
      <c r="K39" s="21">
        <v>76</v>
      </c>
      <c r="L39" s="24">
        <v>18.45</v>
      </c>
      <c r="M39" s="22">
        <v>19</v>
      </c>
      <c r="N39" s="20">
        <v>9200</v>
      </c>
      <c r="O39" s="20">
        <f t="shared" si="2"/>
        <v>9000.36</v>
      </c>
    </row>
    <row r="40" spans="1:15" ht="23.25">
      <c r="A40" s="17">
        <v>13</v>
      </c>
      <c r="B40" s="23">
        <v>3</v>
      </c>
      <c r="C40" s="25">
        <v>3.15</v>
      </c>
      <c r="D40" s="20">
        <v>9200</v>
      </c>
      <c r="E40" s="20">
        <f t="shared" si="0"/>
        <v>9000.36</v>
      </c>
      <c r="F40" s="21">
        <v>45</v>
      </c>
      <c r="G40" s="22">
        <v>11</v>
      </c>
      <c r="H40" s="24">
        <v>11.15</v>
      </c>
      <c r="I40" s="20">
        <v>9200</v>
      </c>
      <c r="J40" s="20">
        <f t="shared" si="1"/>
        <v>9000.36</v>
      </c>
      <c r="K40" s="21">
        <v>77</v>
      </c>
      <c r="L40" s="24">
        <v>19</v>
      </c>
      <c r="M40" s="22">
        <v>19.149999999999999</v>
      </c>
      <c r="N40" s="20">
        <v>9200</v>
      </c>
      <c r="O40" s="20">
        <f t="shared" si="2"/>
        <v>9000.36</v>
      </c>
    </row>
    <row r="41" spans="1:15" ht="23.25">
      <c r="A41" s="17">
        <v>14</v>
      </c>
      <c r="B41" s="17">
        <v>3.15</v>
      </c>
      <c r="C41" s="24">
        <v>3.3</v>
      </c>
      <c r="D41" s="20">
        <v>9200</v>
      </c>
      <c r="E41" s="20">
        <f t="shared" si="0"/>
        <v>9000.36</v>
      </c>
      <c r="F41" s="21">
        <v>46</v>
      </c>
      <c r="G41" s="22">
        <v>11.15</v>
      </c>
      <c r="H41" s="24">
        <v>11.3</v>
      </c>
      <c r="I41" s="20">
        <v>9200</v>
      </c>
      <c r="J41" s="20">
        <f t="shared" si="1"/>
        <v>9000.36</v>
      </c>
      <c r="K41" s="21">
        <v>78</v>
      </c>
      <c r="L41" s="24">
        <v>19.149999999999999</v>
      </c>
      <c r="M41" s="22">
        <v>19.3</v>
      </c>
      <c r="N41" s="20">
        <v>9200</v>
      </c>
      <c r="O41" s="20">
        <f t="shared" si="2"/>
        <v>9000.36</v>
      </c>
    </row>
    <row r="42" spans="1:15" ht="23.25">
      <c r="A42" s="17">
        <v>15</v>
      </c>
      <c r="B42" s="23">
        <v>3.3</v>
      </c>
      <c r="C42" s="25">
        <v>3.45</v>
      </c>
      <c r="D42" s="20">
        <v>9200</v>
      </c>
      <c r="E42" s="20">
        <f t="shared" si="0"/>
        <v>9000.36</v>
      </c>
      <c r="F42" s="21">
        <v>47</v>
      </c>
      <c r="G42" s="22">
        <v>11.3</v>
      </c>
      <c r="H42" s="24">
        <v>11.45</v>
      </c>
      <c r="I42" s="20">
        <v>9200</v>
      </c>
      <c r="J42" s="20">
        <f t="shared" si="1"/>
        <v>9000.36</v>
      </c>
      <c r="K42" s="21">
        <v>79</v>
      </c>
      <c r="L42" s="24">
        <v>19.3</v>
      </c>
      <c r="M42" s="22">
        <v>19.45</v>
      </c>
      <c r="N42" s="20">
        <v>9200</v>
      </c>
      <c r="O42" s="20">
        <f t="shared" si="2"/>
        <v>9000.36</v>
      </c>
    </row>
    <row r="43" spans="1:15" ht="23.25">
      <c r="A43" s="17">
        <v>16</v>
      </c>
      <c r="B43" s="17">
        <v>3.45</v>
      </c>
      <c r="C43" s="24">
        <v>4</v>
      </c>
      <c r="D43" s="20">
        <v>9200</v>
      </c>
      <c r="E43" s="20">
        <f t="shared" si="0"/>
        <v>9000.36</v>
      </c>
      <c r="F43" s="21">
        <v>48</v>
      </c>
      <c r="G43" s="22">
        <v>11.45</v>
      </c>
      <c r="H43" s="24">
        <v>12</v>
      </c>
      <c r="I43" s="20">
        <v>9200</v>
      </c>
      <c r="J43" s="20">
        <f t="shared" si="1"/>
        <v>9000.36</v>
      </c>
      <c r="K43" s="21">
        <v>80</v>
      </c>
      <c r="L43" s="24">
        <v>19.45</v>
      </c>
      <c r="M43" s="22">
        <v>20</v>
      </c>
      <c r="N43" s="20">
        <v>9200</v>
      </c>
      <c r="O43" s="20">
        <f t="shared" si="2"/>
        <v>9000.36</v>
      </c>
    </row>
    <row r="44" spans="1:15" ht="23.25">
      <c r="A44" s="17">
        <v>17</v>
      </c>
      <c r="B44" s="23">
        <v>4</v>
      </c>
      <c r="C44" s="25">
        <v>4.1500000000000004</v>
      </c>
      <c r="D44" s="20">
        <v>9200</v>
      </c>
      <c r="E44" s="20">
        <f t="shared" si="0"/>
        <v>9000.36</v>
      </c>
      <c r="F44" s="21">
        <v>49</v>
      </c>
      <c r="G44" s="22">
        <v>12</v>
      </c>
      <c r="H44" s="24">
        <v>12.15</v>
      </c>
      <c r="I44" s="20">
        <v>9200</v>
      </c>
      <c r="J44" s="20">
        <f t="shared" si="1"/>
        <v>9000.36</v>
      </c>
      <c r="K44" s="21">
        <v>81</v>
      </c>
      <c r="L44" s="24">
        <v>20</v>
      </c>
      <c r="M44" s="22">
        <v>20.149999999999999</v>
      </c>
      <c r="N44" s="20">
        <v>9200</v>
      </c>
      <c r="O44" s="20">
        <f t="shared" si="2"/>
        <v>9000.36</v>
      </c>
    </row>
    <row r="45" spans="1:15" ht="23.25">
      <c r="A45" s="17">
        <v>18</v>
      </c>
      <c r="B45" s="17">
        <v>4.1500000000000004</v>
      </c>
      <c r="C45" s="24">
        <v>4.3</v>
      </c>
      <c r="D45" s="20">
        <v>9200</v>
      </c>
      <c r="E45" s="20">
        <f t="shared" si="0"/>
        <v>9000.36</v>
      </c>
      <c r="F45" s="21">
        <v>50</v>
      </c>
      <c r="G45" s="22">
        <v>12.15</v>
      </c>
      <c r="H45" s="24">
        <v>12.3</v>
      </c>
      <c r="I45" s="20">
        <v>9200</v>
      </c>
      <c r="J45" s="20">
        <f t="shared" si="1"/>
        <v>9000.36</v>
      </c>
      <c r="K45" s="21">
        <v>82</v>
      </c>
      <c r="L45" s="24">
        <v>20.149999999999999</v>
      </c>
      <c r="M45" s="22">
        <v>20.3</v>
      </c>
      <c r="N45" s="20">
        <v>9200</v>
      </c>
      <c r="O45" s="20">
        <f t="shared" si="2"/>
        <v>9000.36</v>
      </c>
    </row>
    <row r="46" spans="1:15" ht="23.25">
      <c r="A46" s="17">
        <v>19</v>
      </c>
      <c r="B46" s="23">
        <v>4.3</v>
      </c>
      <c r="C46" s="25">
        <v>4.45</v>
      </c>
      <c r="D46" s="20">
        <v>9200</v>
      </c>
      <c r="E46" s="20">
        <f t="shared" si="0"/>
        <v>9000.36</v>
      </c>
      <c r="F46" s="21">
        <v>51</v>
      </c>
      <c r="G46" s="22">
        <v>12.3</v>
      </c>
      <c r="H46" s="24">
        <v>12.45</v>
      </c>
      <c r="I46" s="20">
        <v>9200</v>
      </c>
      <c r="J46" s="20">
        <f t="shared" si="1"/>
        <v>9000.36</v>
      </c>
      <c r="K46" s="21">
        <v>83</v>
      </c>
      <c r="L46" s="24">
        <v>20.3</v>
      </c>
      <c r="M46" s="22">
        <v>20.45</v>
      </c>
      <c r="N46" s="20">
        <v>9200</v>
      </c>
      <c r="O46" s="20">
        <f t="shared" si="2"/>
        <v>9000.36</v>
      </c>
    </row>
    <row r="47" spans="1:15" ht="23.25">
      <c r="A47" s="17">
        <v>20</v>
      </c>
      <c r="B47" s="17">
        <v>4.45</v>
      </c>
      <c r="C47" s="24">
        <v>5</v>
      </c>
      <c r="D47" s="20">
        <v>9200</v>
      </c>
      <c r="E47" s="20">
        <f t="shared" si="0"/>
        <v>9000.36</v>
      </c>
      <c r="F47" s="21">
        <v>52</v>
      </c>
      <c r="G47" s="22">
        <v>12.45</v>
      </c>
      <c r="H47" s="24">
        <v>13</v>
      </c>
      <c r="I47" s="20">
        <v>9200</v>
      </c>
      <c r="J47" s="20">
        <f t="shared" si="1"/>
        <v>9000.36</v>
      </c>
      <c r="K47" s="21">
        <v>84</v>
      </c>
      <c r="L47" s="24">
        <v>20.45</v>
      </c>
      <c r="M47" s="22">
        <v>21</v>
      </c>
      <c r="N47" s="20">
        <v>9200</v>
      </c>
      <c r="O47" s="20">
        <f t="shared" si="2"/>
        <v>9000.36</v>
      </c>
    </row>
    <row r="48" spans="1:15" ht="23.25">
      <c r="A48" s="17">
        <v>21</v>
      </c>
      <c r="B48" s="22">
        <v>5</v>
      </c>
      <c r="C48" s="25">
        <v>5.15</v>
      </c>
      <c r="D48" s="20">
        <v>9200</v>
      </c>
      <c r="E48" s="20">
        <f t="shared" si="0"/>
        <v>9000.36</v>
      </c>
      <c r="F48" s="21">
        <v>53</v>
      </c>
      <c r="G48" s="22">
        <v>13</v>
      </c>
      <c r="H48" s="24">
        <v>13.15</v>
      </c>
      <c r="I48" s="20">
        <v>9200</v>
      </c>
      <c r="J48" s="20">
        <f t="shared" si="1"/>
        <v>9000.36</v>
      </c>
      <c r="K48" s="21">
        <v>85</v>
      </c>
      <c r="L48" s="24">
        <v>21</v>
      </c>
      <c r="M48" s="22">
        <v>21.15</v>
      </c>
      <c r="N48" s="20">
        <v>9200</v>
      </c>
      <c r="O48" s="20">
        <f t="shared" si="2"/>
        <v>9000.36</v>
      </c>
    </row>
    <row r="49" spans="1:18" ht="23.25">
      <c r="A49" s="17">
        <v>22</v>
      </c>
      <c r="B49" s="19">
        <v>5.15</v>
      </c>
      <c r="C49" s="24">
        <v>5.3</v>
      </c>
      <c r="D49" s="20">
        <v>9200</v>
      </c>
      <c r="E49" s="20">
        <f t="shared" si="0"/>
        <v>9000.36</v>
      </c>
      <c r="F49" s="21">
        <v>54</v>
      </c>
      <c r="G49" s="22">
        <v>13.15</v>
      </c>
      <c r="H49" s="24">
        <v>13.3</v>
      </c>
      <c r="I49" s="20">
        <v>9200</v>
      </c>
      <c r="J49" s="20">
        <f t="shared" si="1"/>
        <v>9000.36</v>
      </c>
      <c r="K49" s="21">
        <v>86</v>
      </c>
      <c r="L49" s="24">
        <v>21.15</v>
      </c>
      <c r="M49" s="22">
        <v>21.3</v>
      </c>
      <c r="N49" s="20">
        <v>9200</v>
      </c>
      <c r="O49" s="20">
        <f t="shared" si="2"/>
        <v>9000.36</v>
      </c>
    </row>
    <row r="50" spans="1:18" ht="23.25">
      <c r="A50" s="17">
        <v>23</v>
      </c>
      <c r="B50" s="22">
        <v>5.3</v>
      </c>
      <c r="C50" s="25">
        <v>5.45</v>
      </c>
      <c r="D50" s="20">
        <v>9200</v>
      </c>
      <c r="E50" s="20">
        <f t="shared" si="0"/>
        <v>9000.36</v>
      </c>
      <c r="F50" s="21">
        <v>55</v>
      </c>
      <c r="G50" s="22">
        <v>13.3</v>
      </c>
      <c r="H50" s="24">
        <v>13.45</v>
      </c>
      <c r="I50" s="20">
        <v>9200</v>
      </c>
      <c r="J50" s="20">
        <f t="shared" si="1"/>
        <v>9000.36</v>
      </c>
      <c r="K50" s="21">
        <v>87</v>
      </c>
      <c r="L50" s="24">
        <v>21.3</v>
      </c>
      <c r="M50" s="22">
        <v>21.45</v>
      </c>
      <c r="N50" s="20">
        <v>9200</v>
      </c>
      <c r="O50" s="20">
        <f t="shared" si="2"/>
        <v>9000.36</v>
      </c>
    </row>
    <row r="51" spans="1:18" ht="23.25">
      <c r="A51" s="17">
        <v>24</v>
      </c>
      <c r="B51" s="19">
        <v>5.45</v>
      </c>
      <c r="C51" s="24">
        <v>6</v>
      </c>
      <c r="D51" s="20">
        <v>9200</v>
      </c>
      <c r="E51" s="20">
        <f t="shared" si="0"/>
        <v>9000.36</v>
      </c>
      <c r="F51" s="21">
        <v>56</v>
      </c>
      <c r="G51" s="22">
        <v>13.45</v>
      </c>
      <c r="H51" s="24">
        <v>14</v>
      </c>
      <c r="I51" s="20">
        <v>9200</v>
      </c>
      <c r="J51" s="20">
        <f t="shared" si="1"/>
        <v>9000.36</v>
      </c>
      <c r="K51" s="21">
        <v>88</v>
      </c>
      <c r="L51" s="24">
        <v>21.45</v>
      </c>
      <c r="M51" s="22">
        <v>22</v>
      </c>
      <c r="N51" s="20">
        <v>9200</v>
      </c>
      <c r="O51" s="20">
        <f t="shared" si="2"/>
        <v>9000.36</v>
      </c>
    </row>
    <row r="52" spans="1:18" ht="23.25">
      <c r="A52" s="17">
        <v>25</v>
      </c>
      <c r="B52" s="22">
        <v>6</v>
      </c>
      <c r="C52" s="25">
        <v>6.15</v>
      </c>
      <c r="D52" s="20">
        <v>9200</v>
      </c>
      <c r="E52" s="20">
        <f t="shared" si="0"/>
        <v>9000.36</v>
      </c>
      <c r="F52" s="21">
        <v>57</v>
      </c>
      <c r="G52" s="22">
        <v>14</v>
      </c>
      <c r="H52" s="24">
        <v>14.15</v>
      </c>
      <c r="I52" s="20">
        <v>9200</v>
      </c>
      <c r="J52" s="20">
        <f t="shared" si="1"/>
        <v>9000.36</v>
      </c>
      <c r="K52" s="21">
        <v>89</v>
      </c>
      <c r="L52" s="24">
        <v>22</v>
      </c>
      <c r="M52" s="22">
        <v>22.15</v>
      </c>
      <c r="N52" s="20">
        <v>9200</v>
      </c>
      <c r="O52" s="20">
        <f t="shared" si="2"/>
        <v>9000.36</v>
      </c>
    </row>
    <row r="53" spans="1:18" ht="23.25">
      <c r="A53" s="17">
        <v>26</v>
      </c>
      <c r="B53" s="19">
        <v>6.15</v>
      </c>
      <c r="C53" s="24">
        <v>6.3</v>
      </c>
      <c r="D53" s="20">
        <v>9200</v>
      </c>
      <c r="E53" s="20">
        <f t="shared" si="0"/>
        <v>9000.36</v>
      </c>
      <c r="F53" s="21">
        <v>58</v>
      </c>
      <c r="G53" s="22">
        <v>14.15</v>
      </c>
      <c r="H53" s="24">
        <v>14.3</v>
      </c>
      <c r="I53" s="20">
        <v>9200</v>
      </c>
      <c r="J53" s="20">
        <f t="shared" si="1"/>
        <v>9000.36</v>
      </c>
      <c r="K53" s="21">
        <v>90</v>
      </c>
      <c r="L53" s="24">
        <v>22.15</v>
      </c>
      <c r="M53" s="22">
        <v>22.3</v>
      </c>
      <c r="N53" s="20">
        <v>9200</v>
      </c>
      <c r="O53" s="20">
        <f t="shared" si="2"/>
        <v>9000.36</v>
      </c>
    </row>
    <row r="54" spans="1:18" ht="23.25">
      <c r="A54" s="17">
        <v>27</v>
      </c>
      <c r="B54" s="22">
        <v>6.3</v>
      </c>
      <c r="C54" s="25">
        <v>6.45</v>
      </c>
      <c r="D54" s="20">
        <v>9200</v>
      </c>
      <c r="E54" s="20">
        <f t="shared" si="0"/>
        <v>9000.36</v>
      </c>
      <c r="F54" s="21">
        <v>59</v>
      </c>
      <c r="G54" s="22">
        <v>14.3</v>
      </c>
      <c r="H54" s="24">
        <v>14.45</v>
      </c>
      <c r="I54" s="20">
        <v>9200</v>
      </c>
      <c r="J54" s="20">
        <f t="shared" si="1"/>
        <v>9000.36</v>
      </c>
      <c r="K54" s="21">
        <v>91</v>
      </c>
      <c r="L54" s="24">
        <v>22.3</v>
      </c>
      <c r="M54" s="22">
        <v>22.45</v>
      </c>
      <c r="N54" s="20">
        <v>9200</v>
      </c>
      <c r="O54" s="20">
        <f t="shared" si="2"/>
        <v>9000.36</v>
      </c>
    </row>
    <row r="55" spans="1:18" ht="23.25">
      <c r="A55" s="17">
        <v>28</v>
      </c>
      <c r="B55" s="19">
        <v>6.45</v>
      </c>
      <c r="C55" s="24">
        <v>7</v>
      </c>
      <c r="D55" s="20">
        <v>9200</v>
      </c>
      <c r="E55" s="20">
        <f t="shared" si="0"/>
        <v>9000.36</v>
      </c>
      <c r="F55" s="21">
        <v>60</v>
      </c>
      <c r="G55" s="22">
        <v>14.45</v>
      </c>
      <c r="H55" s="22">
        <v>15</v>
      </c>
      <c r="I55" s="20">
        <v>9200</v>
      </c>
      <c r="J55" s="20">
        <f t="shared" si="1"/>
        <v>9000.36</v>
      </c>
      <c r="K55" s="21">
        <v>92</v>
      </c>
      <c r="L55" s="24">
        <v>22.45</v>
      </c>
      <c r="M55" s="22">
        <v>23</v>
      </c>
      <c r="N55" s="20">
        <v>9200</v>
      </c>
      <c r="O55" s="20">
        <f t="shared" si="2"/>
        <v>9000.36</v>
      </c>
    </row>
    <row r="56" spans="1:18" ht="23.25">
      <c r="A56" s="17">
        <v>29</v>
      </c>
      <c r="B56" s="22">
        <v>7</v>
      </c>
      <c r="C56" s="25">
        <v>7.15</v>
      </c>
      <c r="D56" s="20">
        <v>9200</v>
      </c>
      <c r="E56" s="20">
        <f t="shared" si="0"/>
        <v>9000.36</v>
      </c>
      <c r="F56" s="21">
        <v>61</v>
      </c>
      <c r="G56" s="22">
        <v>15</v>
      </c>
      <c r="H56" s="22">
        <v>15.15</v>
      </c>
      <c r="I56" s="20">
        <v>9200</v>
      </c>
      <c r="J56" s="20">
        <f t="shared" si="1"/>
        <v>9000.36</v>
      </c>
      <c r="K56" s="21">
        <v>93</v>
      </c>
      <c r="L56" s="24">
        <v>23</v>
      </c>
      <c r="M56" s="22">
        <v>23.15</v>
      </c>
      <c r="N56" s="20">
        <v>9200</v>
      </c>
      <c r="O56" s="20">
        <f t="shared" si="2"/>
        <v>9000.36</v>
      </c>
    </row>
    <row r="57" spans="1:18" ht="23.25">
      <c r="A57" s="17">
        <v>30</v>
      </c>
      <c r="B57" s="19">
        <v>7.15</v>
      </c>
      <c r="C57" s="24">
        <v>7.3</v>
      </c>
      <c r="D57" s="20">
        <v>9200</v>
      </c>
      <c r="E57" s="20">
        <f t="shared" si="0"/>
        <v>9000.36</v>
      </c>
      <c r="F57" s="21">
        <v>62</v>
      </c>
      <c r="G57" s="22">
        <v>15.15</v>
      </c>
      <c r="H57" s="22">
        <v>15.3</v>
      </c>
      <c r="I57" s="20">
        <v>9200</v>
      </c>
      <c r="J57" s="20">
        <f t="shared" si="1"/>
        <v>9000.36</v>
      </c>
      <c r="K57" s="21">
        <v>94</v>
      </c>
      <c r="L57" s="22">
        <v>23.15</v>
      </c>
      <c r="M57" s="22">
        <v>23.3</v>
      </c>
      <c r="N57" s="20">
        <v>9200</v>
      </c>
      <c r="O57" s="20">
        <f t="shared" si="2"/>
        <v>9000.36</v>
      </c>
    </row>
    <row r="58" spans="1:18" ht="23.25">
      <c r="A58" s="17">
        <v>31</v>
      </c>
      <c r="B58" s="22">
        <v>7.3</v>
      </c>
      <c r="C58" s="25">
        <v>7.45</v>
      </c>
      <c r="D58" s="20">
        <v>9200</v>
      </c>
      <c r="E58" s="20">
        <f t="shared" si="0"/>
        <v>9000.36</v>
      </c>
      <c r="F58" s="21">
        <v>63</v>
      </c>
      <c r="G58" s="22">
        <v>15.3</v>
      </c>
      <c r="H58" s="22">
        <v>15.45</v>
      </c>
      <c r="I58" s="20">
        <v>9200</v>
      </c>
      <c r="J58" s="20">
        <f t="shared" si="1"/>
        <v>9000.36</v>
      </c>
      <c r="K58" s="21">
        <v>95</v>
      </c>
      <c r="L58" s="22">
        <v>23.3</v>
      </c>
      <c r="M58" s="22">
        <v>23.45</v>
      </c>
      <c r="N58" s="20">
        <v>9200</v>
      </c>
      <c r="O58" s="20">
        <f t="shared" si="2"/>
        <v>9000.36</v>
      </c>
    </row>
    <row r="59" spans="1:18" ht="23.25">
      <c r="A59" s="17">
        <v>32</v>
      </c>
      <c r="B59" s="19">
        <v>7.45</v>
      </c>
      <c r="C59" s="24">
        <v>8</v>
      </c>
      <c r="D59" s="20">
        <v>9200</v>
      </c>
      <c r="E59" s="20">
        <f t="shared" si="0"/>
        <v>9000.36</v>
      </c>
      <c r="F59" s="21">
        <v>64</v>
      </c>
      <c r="G59" s="22">
        <v>15.45</v>
      </c>
      <c r="H59" s="22">
        <v>16</v>
      </c>
      <c r="I59" s="20">
        <v>9200</v>
      </c>
      <c r="J59" s="20">
        <f t="shared" si="1"/>
        <v>9000.36</v>
      </c>
      <c r="K59" s="26">
        <v>96</v>
      </c>
      <c r="L59" s="22">
        <v>23.45</v>
      </c>
      <c r="M59" s="27">
        <v>24</v>
      </c>
      <c r="N59" s="20">
        <v>9200</v>
      </c>
      <c r="O59" s="20">
        <f t="shared" si="2"/>
        <v>9000.36</v>
      </c>
    </row>
    <row r="60" spans="1:18" ht="23.25">
      <c r="A60" s="28"/>
      <c r="B60" s="29"/>
      <c r="C60" s="30"/>
      <c r="D60" s="31">
        <f>SUM(D28:D59)</f>
        <v>294400</v>
      </c>
      <c r="E60" s="32">
        <f>SUM(E28:E59)</f>
        <v>288011.51999999979</v>
      </c>
      <c r="F60" s="33"/>
      <c r="G60" s="34"/>
      <c r="H60" s="34"/>
      <c r="I60" s="32">
        <f>SUM(I28:I59)</f>
        <v>294400</v>
      </c>
      <c r="J60" s="31">
        <f>SUM(J28:J59)</f>
        <v>288011.51999999979</v>
      </c>
      <c r="K60" s="33"/>
      <c r="L60" s="34"/>
      <c r="M60" s="34"/>
      <c r="N60" s="31">
        <f>SUM(N28:N59)</f>
        <v>294400</v>
      </c>
      <c r="O60" s="32">
        <f>SUM(O28:O59)</f>
        <v>288011.51999999979</v>
      </c>
      <c r="P60" s="12"/>
      <c r="Q60" s="35"/>
      <c r="R60" s="12"/>
    </row>
    <row r="64" spans="1:18">
      <c r="A64" t="s">
        <v>76</v>
      </c>
      <c r="B64">
        <f>SUM(D60,I60,N60)/(4000*1000)</f>
        <v>0.2208</v>
      </c>
      <c r="C64">
        <f>ROUNDDOWN(SUM(E60,J60,O60)/(4000*1000),4)</f>
        <v>0.216</v>
      </c>
    </row>
    <row r="66" spans="1:17" ht="23.25">
      <c r="A66" s="2" t="s">
        <v>30</v>
      </c>
      <c r="D66" s="31"/>
      <c r="E66" s="36"/>
      <c r="J66" s="36"/>
      <c r="O66" s="36"/>
      <c r="Q66" s="36"/>
    </row>
    <row r="67" spans="1:17" ht="23.25">
      <c r="D67" s="31"/>
      <c r="J67" s="36"/>
      <c r="Q67" s="36"/>
    </row>
    <row r="68" spans="1:17" ht="2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23.25">
      <c r="A69" s="38" t="s">
        <v>32</v>
      </c>
      <c r="B69" s="38"/>
      <c r="C69" s="38"/>
      <c r="D69" s="31"/>
      <c r="E69" s="39"/>
      <c r="H69" s="36"/>
      <c r="J69" s="36"/>
    </row>
    <row r="70" spans="1:17" ht="23.25">
      <c r="D70" s="31"/>
      <c r="E70" s="36"/>
      <c r="H70" s="36"/>
      <c r="J70" s="36"/>
    </row>
    <row r="71" spans="1:17" ht="23.25">
      <c r="D71" s="31"/>
      <c r="E71" s="36"/>
      <c r="H71" s="36"/>
      <c r="M71" s="7" t="s">
        <v>33</v>
      </c>
    </row>
    <row r="72" spans="1:17" ht="23.25">
      <c r="D72" s="31"/>
      <c r="E72" s="36"/>
      <c r="H72" s="36"/>
    </row>
    <row r="73" spans="1:17" ht="23.25">
      <c r="D73" s="31"/>
      <c r="E73" s="36"/>
      <c r="H73" s="36"/>
    </row>
    <row r="74" spans="1:17" ht="23.25">
      <c r="D74" s="31"/>
      <c r="E74" s="36"/>
      <c r="H74" s="36"/>
    </row>
    <row r="75" spans="1:17" ht="23.25">
      <c r="D75" s="31"/>
      <c r="E75" s="36"/>
      <c r="H75" s="36"/>
    </row>
    <row r="76" spans="1:17" ht="23.25">
      <c r="D76" s="31"/>
      <c r="E76" s="36"/>
      <c r="H76" s="36"/>
    </row>
    <row r="77" spans="1:17" ht="23.25">
      <c r="D77" s="31"/>
      <c r="E77" s="36"/>
      <c r="H77" s="36"/>
    </row>
    <row r="78" spans="1:17" ht="23.25">
      <c r="D78" s="31"/>
      <c r="E78" s="36"/>
      <c r="H78" s="36"/>
    </row>
    <row r="79" spans="1:17" ht="23.25">
      <c r="D79" s="31"/>
      <c r="E79" s="36"/>
      <c r="H79" s="36"/>
    </row>
    <row r="80" spans="1:17" ht="23.25">
      <c r="D80" s="31"/>
      <c r="E80" s="36"/>
      <c r="H80" s="36"/>
    </row>
    <row r="81" spans="4:8" ht="23.25">
      <c r="D81" s="31"/>
      <c r="E81" s="36"/>
      <c r="H81" s="36"/>
    </row>
    <row r="82" spans="4:8" ht="23.25">
      <c r="D82" s="31"/>
      <c r="E82" s="36"/>
      <c r="H82" s="36"/>
    </row>
    <row r="83" spans="4:8" ht="23.25">
      <c r="D83" s="31"/>
      <c r="E83" s="36"/>
      <c r="H83" s="36"/>
    </row>
    <row r="84" spans="4:8" ht="23.25">
      <c r="D84" s="31"/>
      <c r="E84" s="36"/>
      <c r="H84" s="36"/>
    </row>
    <row r="85" spans="4:8" ht="23.25">
      <c r="D85" s="31"/>
      <c r="E85" s="36"/>
      <c r="H85" s="36"/>
    </row>
    <row r="86" spans="4:8" ht="23.25">
      <c r="D86" s="31"/>
      <c r="E86" s="36"/>
      <c r="H86" s="36"/>
    </row>
    <row r="87" spans="4:8" ht="23.25">
      <c r="D87" s="31"/>
      <c r="E87" s="36"/>
      <c r="H87" s="36"/>
    </row>
    <row r="88" spans="4:8" ht="23.25">
      <c r="D88" s="31"/>
      <c r="E88" s="36"/>
      <c r="H88" s="36"/>
    </row>
    <row r="89" spans="4:8" ht="23.25">
      <c r="D89" s="31"/>
      <c r="E89" s="36"/>
      <c r="H89" s="36"/>
    </row>
    <row r="90" spans="4:8" ht="23.25">
      <c r="D90" s="31"/>
      <c r="E90" s="36"/>
      <c r="H90" s="36"/>
    </row>
    <row r="91" spans="4:8" ht="23.25">
      <c r="D91" s="31"/>
      <c r="E91" s="36"/>
      <c r="H91" s="36"/>
    </row>
    <row r="92" spans="4:8" ht="23.25">
      <c r="D92" s="31"/>
      <c r="E92" s="36"/>
      <c r="H92" s="36"/>
    </row>
    <row r="93" spans="4:8" ht="23.25">
      <c r="D93" s="31"/>
      <c r="E93" s="36"/>
      <c r="H93" s="36"/>
    </row>
    <row r="94" spans="4:8" ht="23.25">
      <c r="D94" s="40"/>
      <c r="E94" s="36"/>
      <c r="H94" s="36"/>
    </row>
    <row r="95" spans="4:8" ht="21">
      <c r="E95" s="36"/>
      <c r="H95" s="36"/>
    </row>
    <row r="96" spans="4:8" ht="21">
      <c r="E96" s="36"/>
      <c r="H96" s="36"/>
    </row>
    <row r="97" spans="4:8" ht="21">
      <c r="E97" s="36"/>
      <c r="H97" s="36"/>
    </row>
    <row r="98" spans="4:8" ht="23.25">
      <c r="D98" s="41"/>
    </row>
  </sheetData>
  <pageMargins left="0.75" right="0.75" top="1" bottom="1" header="0.5" footer="0.5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43" workbookViewId="0">
      <selection activeCell="N19" sqref="N1:O1048576"/>
    </sheetView>
  </sheetViews>
  <sheetFormatPr defaultColWidth="9.140625" defaultRowHeight="12.75"/>
  <cols>
    <col min="4" max="5" width="14.5703125" customWidth="1"/>
    <col min="9" max="10" width="15.140625" customWidth="1"/>
    <col min="14" max="15" width="16.42578125" customWidth="1"/>
  </cols>
  <sheetData>
    <row r="2" spans="1:15" ht="2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0.25">
      <c r="A4" s="2" t="s">
        <v>77</v>
      </c>
      <c r="B4" s="2"/>
      <c r="C4" s="2"/>
      <c r="D4" s="2"/>
      <c r="E4" s="2"/>
      <c r="F4" s="2"/>
      <c r="G4" s="2"/>
      <c r="H4" s="2"/>
      <c r="I4" s="2"/>
    </row>
    <row r="5" spans="1:15" ht="20.25">
      <c r="A5" s="2"/>
    </row>
    <row r="6" spans="1:15" ht="20.25">
      <c r="A6" s="2" t="s">
        <v>2</v>
      </c>
    </row>
    <row r="7" spans="1:15" ht="20.25">
      <c r="A7" s="2" t="s">
        <v>3</v>
      </c>
    </row>
    <row r="8" spans="1:15" ht="21">
      <c r="A8" s="2" t="s">
        <v>4</v>
      </c>
      <c r="H8" s="3"/>
    </row>
    <row r="9" spans="1:15" ht="20.25">
      <c r="A9" s="2" t="s">
        <v>5</v>
      </c>
    </row>
    <row r="10" spans="1:15" ht="20.25">
      <c r="A10" s="2" t="s">
        <v>6</v>
      </c>
    </row>
    <row r="11" spans="1:15" ht="20.25">
      <c r="A11" s="2"/>
      <c r="G11" s="4"/>
    </row>
    <row r="12" spans="1:15" ht="20.25">
      <c r="A12" s="2" t="s">
        <v>78</v>
      </c>
      <c r="N12" s="2" t="s">
        <v>79</v>
      </c>
    </row>
    <row r="13" spans="1:15" ht="20.25">
      <c r="A13" s="2"/>
    </row>
    <row r="14" spans="1:15" ht="40.5">
      <c r="A14" s="2" t="s">
        <v>9</v>
      </c>
      <c r="N14" s="5" t="s">
        <v>10</v>
      </c>
      <c r="O14" s="6" t="s">
        <v>11</v>
      </c>
    </row>
    <row r="15" spans="1:15" ht="20.25">
      <c r="N15" s="5"/>
      <c r="O15" s="6"/>
    </row>
    <row r="16" spans="1:15" ht="21">
      <c r="A16" s="7" t="s">
        <v>12</v>
      </c>
      <c r="N16" s="8"/>
      <c r="O16" s="9"/>
    </row>
    <row r="17" spans="1:15" ht="40.5">
      <c r="A17" s="7" t="s">
        <v>13</v>
      </c>
      <c r="N17" s="10" t="s">
        <v>14</v>
      </c>
      <c r="O17" s="11" t="s">
        <v>80</v>
      </c>
    </row>
    <row r="18" spans="1:15" ht="21">
      <c r="A18" s="7" t="s">
        <v>16</v>
      </c>
      <c r="N18" s="10"/>
      <c r="O18" s="11"/>
    </row>
    <row r="19" spans="1:15" ht="21">
      <c r="A19" s="7" t="s">
        <v>17</v>
      </c>
      <c r="N19" s="10"/>
      <c r="O19" s="11"/>
    </row>
    <row r="20" spans="1:15" ht="21">
      <c r="A20" s="7" t="s">
        <v>18</v>
      </c>
      <c r="N20" s="10"/>
      <c r="O20" s="11"/>
    </row>
    <row r="21" spans="1:15" ht="21">
      <c r="A21" s="2" t="s">
        <v>19</v>
      </c>
      <c r="C21" s="1" t="s">
        <v>20</v>
      </c>
      <c r="D21" s="1"/>
      <c r="N21" s="12"/>
      <c r="O21" s="12"/>
    </row>
    <row r="23" spans="1:15" ht="20.25">
      <c r="A23" s="2" t="s">
        <v>21</v>
      </c>
      <c r="E23" s="2" t="s">
        <v>22</v>
      </c>
    </row>
    <row r="24" spans="1:15" ht="20.25">
      <c r="G24" s="2" t="s">
        <v>23</v>
      </c>
    </row>
    <row r="25" spans="1:15" ht="20.25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21.5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20.25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23.25">
      <c r="A28" s="17">
        <v>1</v>
      </c>
      <c r="B28" s="18">
        <v>0</v>
      </c>
      <c r="C28" s="19">
        <v>0.15</v>
      </c>
      <c r="D28" s="20">
        <v>10230</v>
      </c>
      <c r="E28" s="20">
        <f t="shared" ref="E28:E59" si="0">D28*(100-2.17)/100</f>
        <v>10008.009</v>
      </c>
      <c r="F28" s="21">
        <v>33</v>
      </c>
      <c r="G28" s="22">
        <v>8</v>
      </c>
      <c r="H28" s="22">
        <v>8.15</v>
      </c>
      <c r="I28" s="20">
        <v>10230</v>
      </c>
      <c r="J28" s="20">
        <f t="shared" ref="J28:J59" si="1">I28*(100-2.17)/100</f>
        <v>10008.009</v>
      </c>
      <c r="K28" s="21">
        <v>65</v>
      </c>
      <c r="L28" s="22">
        <v>16</v>
      </c>
      <c r="M28" s="22">
        <v>16.149999999999999</v>
      </c>
      <c r="N28" s="20">
        <v>10230</v>
      </c>
      <c r="O28" s="20">
        <f t="shared" ref="O28:O59" si="2">N28*(100-2.17)/100</f>
        <v>10008.009</v>
      </c>
    </row>
    <row r="29" spans="1:15" ht="23.25">
      <c r="A29" s="17">
        <v>2</v>
      </c>
      <c r="B29" s="17">
        <v>0.15</v>
      </c>
      <c r="C29" s="23">
        <v>0.3</v>
      </c>
      <c r="D29" s="20">
        <v>10230</v>
      </c>
      <c r="E29" s="20">
        <f t="shared" si="0"/>
        <v>10008.009</v>
      </c>
      <c r="F29" s="21">
        <v>34</v>
      </c>
      <c r="G29" s="22">
        <v>8.15</v>
      </c>
      <c r="H29" s="22">
        <v>8.3000000000000007</v>
      </c>
      <c r="I29" s="20">
        <v>10230</v>
      </c>
      <c r="J29" s="20">
        <f t="shared" si="1"/>
        <v>10008.009</v>
      </c>
      <c r="K29" s="21">
        <v>66</v>
      </c>
      <c r="L29" s="22">
        <v>16.149999999999999</v>
      </c>
      <c r="M29" s="22">
        <v>16.3</v>
      </c>
      <c r="N29" s="20">
        <v>10230</v>
      </c>
      <c r="O29" s="20">
        <f t="shared" si="2"/>
        <v>10008.009</v>
      </c>
    </row>
    <row r="30" spans="1:15" ht="23.25">
      <c r="A30" s="17">
        <v>3</v>
      </c>
      <c r="B30" s="23">
        <v>0.3</v>
      </c>
      <c r="C30" s="19">
        <v>0.45</v>
      </c>
      <c r="D30" s="20">
        <v>10230</v>
      </c>
      <c r="E30" s="20">
        <f t="shared" si="0"/>
        <v>10008.009</v>
      </c>
      <c r="F30" s="21">
        <v>35</v>
      </c>
      <c r="G30" s="22">
        <v>8.3000000000000007</v>
      </c>
      <c r="H30" s="22">
        <v>8.4499999999999993</v>
      </c>
      <c r="I30" s="20">
        <v>10230</v>
      </c>
      <c r="J30" s="20">
        <f t="shared" si="1"/>
        <v>10008.009</v>
      </c>
      <c r="K30" s="21">
        <v>67</v>
      </c>
      <c r="L30" s="22">
        <v>16.3</v>
      </c>
      <c r="M30" s="22">
        <v>16.45</v>
      </c>
      <c r="N30" s="20">
        <v>10230</v>
      </c>
      <c r="O30" s="20">
        <f t="shared" si="2"/>
        <v>10008.009</v>
      </c>
    </row>
    <row r="31" spans="1:15" ht="23.25">
      <c r="A31" s="17">
        <v>4</v>
      </c>
      <c r="B31" s="17">
        <v>0.45</v>
      </c>
      <c r="C31" s="22">
        <v>1</v>
      </c>
      <c r="D31" s="20">
        <v>10230</v>
      </c>
      <c r="E31" s="20">
        <f t="shared" si="0"/>
        <v>10008.009</v>
      </c>
      <c r="F31" s="21">
        <v>36</v>
      </c>
      <c r="G31" s="22">
        <v>8.4499999999999993</v>
      </c>
      <c r="H31" s="22">
        <v>9</v>
      </c>
      <c r="I31" s="20">
        <v>10230</v>
      </c>
      <c r="J31" s="20">
        <f t="shared" si="1"/>
        <v>10008.009</v>
      </c>
      <c r="K31" s="21">
        <v>68</v>
      </c>
      <c r="L31" s="22">
        <v>16.45</v>
      </c>
      <c r="M31" s="22">
        <v>17</v>
      </c>
      <c r="N31" s="20">
        <v>10230</v>
      </c>
      <c r="O31" s="20">
        <f t="shared" si="2"/>
        <v>10008.009</v>
      </c>
    </row>
    <row r="32" spans="1:15" ht="23.25">
      <c r="A32" s="17">
        <v>5</v>
      </c>
      <c r="B32" s="22">
        <v>1</v>
      </c>
      <c r="C32" s="19">
        <v>1.1499999999999999</v>
      </c>
      <c r="D32" s="20">
        <v>10230</v>
      </c>
      <c r="E32" s="20">
        <f t="shared" si="0"/>
        <v>10008.009</v>
      </c>
      <c r="F32" s="21">
        <v>37</v>
      </c>
      <c r="G32" s="22">
        <v>9</v>
      </c>
      <c r="H32" s="22">
        <v>9.15</v>
      </c>
      <c r="I32" s="20">
        <v>10230</v>
      </c>
      <c r="J32" s="20">
        <f t="shared" si="1"/>
        <v>10008.009</v>
      </c>
      <c r="K32" s="21">
        <v>69</v>
      </c>
      <c r="L32" s="22">
        <v>17</v>
      </c>
      <c r="M32" s="22">
        <v>17.149999999999999</v>
      </c>
      <c r="N32" s="20">
        <v>10230</v>
      </c>
      <c r="O32" s="20">
        <f t="shared" si="2"/>
        <v>10008.009</v>
      </c>
    </row>
    <row r="33" spans="1:15" ht="23.25">
      <c r="A33" s="17">
        <v>6</v>
      </c>
      <c r="B33" s="19">
        <v>1.1499999999999999</v>
      </c>
      <c r="C33" s="22">
        <v>1.3</v>
      </c>
      <c r="D33" s="20">
        <v>10230</v>
      </c>
      <c r="E33" s="20">
        <f t="shared" si="0"/>
        <v>10008.009</v>
      </c>
      <c r="F33" s="21">
        <v>38</v>
      </c>
      <c r="G33" s="22">
        <v>9.15</v>
      </c>
      <c r="H33" s="22">
        <v>9.3000000000000007</v>
      </c>
      <c r="I33" s="20">
        <v>10230</v>
      </c>
      <c r="J33" s="20">
        <f t="shared" si="1"/>
        <v>10008.009</v>
      </c>
      <c r="K33" s="21">
        <v>70</v>
      </c>
      <c r="L33" s="22">
        <v>17.149999999999999</v>
      </c>
      <c r="M33" s="22">
        <v>17.3</v>
      </c>
      <c r="N33" s="20">
        <v>10230</v>
      </c>
      <c r="O33" s="20">
        <f t="shared" si="2"/>
        <v>10008.009</v>
      </c>
    </row>
    <row r="34" spans="1:15" ht="23.25">
      <c r="A34" s="17">
        <v>7</v>
      </c>
      <c r="B34" s="23">
        <v>1.3</v>
      </c>
      <c r="C34" s="19">
        <v>1.45</v>
      </c>
      <c r="D34" s="20">
        <v>10230</v>
      </c>
      <c r="E34" s="20">
        <f t="shared" si="0"/>
        <v>10008.009</v>
      </c>
      <c r="F34" s="21">
        <v>39</v>
      </c>
      <c r="G34" s="22">
        <v>9.3000000000000007</v>
      </c>
      <c r="H34" s="22">
        <v>9.4499999999999993</v>
      </c>
      <c r="I34" s="20">
        <v>10230</v>
      </c>
      <c r="J34" s="20">
        <f t="shared" si="1"/>
        <v>10008.009</v>
      </c>
      <c r="K34" s="21">
        <v>71</v>
      </c>
      <c r="L34" s="22">
        <v>17.3</v>
      </c>
      <c r="M34" s="22">
        <v>17.45</v>
      </c>
      <c r="N34" s="20">
        <v>10230</v>
      </c>
      <c r="O34" s="20">
        <f t="shared" si="2"/>
        <v>10008.009</v>
      </c>
    </row>
    <row r="35" spans="1:15" ht="23.25">
      <c r="A35" s="17">
        <v>8</v>
      </c>
      <c r="B35" s="17">
        <v>1.45</v>
      </c>
      <c r="C35" s="22">
        <v>2</v>
      </c>
      <c r="D35" s="20">
        <v>10230</v>
      </c>
      <c r="E35" s="20">
        <f t="shared" si="0"/>
        <v>10008.009</v>
      </c>
      <c r="F35" s="21">
        <v>40</v>
      </c>
      <c r="G35" s="22">
        <v>9.4499999999999993</v>
      </c>
      <c r="H35" s="22">
        <v>10</v>
      </c>
      <c r="I35" s="20">
        <v>10230</v>
      </c>
      <c r="J35" s="20">
        <f t="shared" si="1"/>
        <v>10008.009</v>
      </c>
      <c r="K35" s="21">
        <v>72</v>
      </c>
      <c r="L35" s="24">
        <v>17.45</v>
      </c>
      <c r="M35" s="22">
        <v>18</v>
      </c>
      <c r="N35" s="20">
        <v>10230</v>
      </c>
      <c r="O35" s="20">
        <f t="shared" si="2"/>
        <v>10008.009</v>
      </c>
    </row>
    <row r="36" spans="1:15" ht="23.25">
      <c r="A36" s="17">
        <v>9</v>
      </c>
      <c r="B36" s="23">
        <v>2</v>
      </c>
      <c r="C36" s="19">
        <v>2.15</v>
      </c>
      <c r="D36" s="20">
        <v>10230</v>
      </c>
      <c r="E36" s="20">
        <f t="shared" si="0"/>
        <v>10008.009</v>
      </c>
      <c r="F36" s="21">
        <v>41</v>
      </c>
      <c r="G36" s="22">
        <v>10</v>
      </c>
      <c r="H36" s="24">
        <v>10.15</v>
      </c>
      <c r="I36" s="20">
        <v>10230</v>
      </c>
      <c r="J36" s="20">
        <f t="shared" si="1"/>
        <v>10008.009</v>
      </c>
      <c r="K36" s="21">
        <v>73</v>
      </c>
      <c r="L36" s="24">
        <v>18</v>
      </c>
      <c r="M36" s="22">
        <v>18.149999999999999</v>
      </c>
      <c r="N36" s="20">
        <v>10230</v>
      </c>
      <c r="O36" s="20">
        <f t="shared" si="2"/>
        <v>10008.009</v>
      </c>
    </row>
    <row r="37" spans="1:15" ht="23.25">
      <c r="A37" s="17">
        <v>10</v>
      </c>
      <c r="B37" s="17">
        <v>2.15</v>
      </c>
      <c r="C37" s="22">
        <v>2.2999999999999998</v>
      </c>
      <c r="D37" s="20">
        <v>10230</v>
      </c>
      <c r="E37" s="20">
        <f t="shared" si="0"/>
        <v>10008.009</v>
      </c>
      <c r="F37" s="21">
        <v>42</v>
      </c>
      <c r="G37" s="22">
        <v>10.15</v>
      </c>
      <c r="H37" s="24">
        <v>10.3</v>
      </c>
      <c r="I37" s="20">
        <v>10230</v>
      </c>
      <c r="J37" s="20">
        <f t="shared" si="1"/>
        <v>10008.009</v>
      </c>
      <c r="K37" s="21">
        <v>74</v>
      </c>
      <c r="L37" s="24">
        <v>18.149999999999999</v>
      </c>
      <c r="M37" s="22">
        <v>18.3</v>
      </c>
      <c r="N37" s="20">
        <v>10230</v>
      </c>
      <c r="O37" s="20">
        <f t="shared" si="2"/>
        <v>10008.009</v>
      </c>
    </row>
    <row r="38" spans="1:15" ht="23.25">
      <c r="A38" s="17">
        <v>11</v>
      </c>
      <c r="B38" s="23">
        <v>2.2999999999999998</v>
      </c>
      <c r="C38" s="19">
        <v>2.4500000000000002</v>
      </c>
      <c r="D38" s="20">
        <v>10230</v>
      </c>
      <c r="E38" s="20">
        <f t="shared" si="0"/>
        <v>10008.009</v>
      </c>
      <c r="F38" s="21">
        <v>43</v>
      </c>
      <c r="G38" s="22">
        <v>10.3</v>
      </c>
      <c r="H38" s="24">
        <v>10.45</v>
      </c>
      <c r="I38" s="20">
        <v>10230</v>
      </c>
      <c r="J38" s="20">
        <f t="shared" si="1"/>
        <v>10008.009</v>
      </c>
      <c r="K38" s="21">
        <v>75</v>
      </c>
      <c r="L38" s="24">
        <v>18.3</v>
      </c>
      <c r="M38" s="22">
        <v>18.45</v>
      </c>
      <c r="N38" s="20">
        <v>10230</v>
      </c>
      <c r="O38" s="20">
        <f t="shared" si="2"/>
        <v>10008.009</v>
      </c>
    </row>
    <row r="39" spans="1:15" ht="23.25">
      <c r="A39" s="17">
        <v>12</v>
      </c>
      <c r="B39" s="17">
        <v>2.4500000000000002</v>
      </c>
      <c r="C39" s="22">
        <v>3</v>
      </c>
      <c r="D39" s="20">
        <v>10230</v>
      </c>
      <c r="E39" s="20">
        <f t="shared" si="0"/>
        <v>10008.009</v>
      </c>
      <c r="F39" s="21">
        <v>44</v>
      </c>
      <c r="G39" s="22">
        <v>10.45</v>
      </c>
      <c r="H39" s="24">
        <v>11</v>
      </c>
      <c r="I39" s="20">
        <v>10230</v>
      </c>
      <c r="J39" s="20">
        <f t="shared" si="1"/>
        <v>10008.009</v>
      </c>
      <c r="K39" s="21">
        <v>76</v>
      </c>
      <c r="L39" s="24">
        <v>18.45</v>
      </c>
      <c r="M39" s="22">
        <v>19</v>
      </c>
      <c r="N39" s="20">
        <v>10230</v>
      </c>
      <c r="O39" s="20">
        <f t="shared" si="2"/>
        <v>10008.009</v>
      </c>
    </row>
    <row r="40" spans="1:15" ht="23.25">
      <c r="A40" s="17">
        <v>13</v>
      </c>
      <c r="B40" s="23">
        <v>3</v>
      </c>
      <c r="C40" s="25">
        <v>3.15</v>
      </c>
      <c r="D40" s="20">
        <v>10230</v>
      </c>
      <c r="E40" s="20">
        <f t="shared" si="0"/>
        <v>10008.009</v>
      </c>
      <c r="F40" s="21">
        <v>45</v>
      </c>
      <c r="G40" s="22">
        <v>11</v>
      </c>
      <c r="H40" s="24">
        <v>11.15</v>
      </c>
      <c r="I40" s="20">
        <v>10230</v>
      </c>
      <c r="J40" s="20">
        <f t="shared" si="1"/>
        <v>10008.009</v>
      </c>
      <c r="K40" s="21">
        <v>77</v>
      </c>
      <c r="L40" s="24">
        <v>19</v>
      </c>
      <c r="M40" s="22">
        <v>19.149999999999999</v>
      </c>
      <c r="N40" s="20">
        <v>10230</v>
      </c>
      <c r="O40" s="20">
        <f t="shared" si="2"/>
        <v>10008.009</v>
      </c>
    </row>
    <row r="41" spans="1:15" ht="23.25">
      <c r="A41" s="17">
        <v>14</v>
      </c>
      <c r="B41" s="17">
        <v>3.15</v>
      </c>
      <c r="C41" s="24">
        <v>3.3</v>
      </c>
      <c r="D41" s="20">
        <v>10230</v>
      </c>
      <c r="E41" s="20">
        <f t="shared" si="0"/>
        <v>10008.009</v>
      </c>
      <c r="F41" s="21">
        <v>46</v>
      </c>
      <c r="G41" s="22">
        <v>11.15</v>
      </c>
      <c r="H41" s="24">
        <v>11.3</v>
      </c>
      <c r="I41" s="20">
        <v>10230</v>
      </c>
      <c r="J41" s="20">
        <f t="shared" si="1"/>
        <v>10008.009</v>
      </c>
      <c r="K41" s="21">
        <v>78</v>
      </c>
      <c r="L41" s="24">
        <v>19.149999999999999</v>
      </c>
      <c r="M41" s="22">
        <v>19.3</v>
      </c>
      <c r="N41" s="20">
        <v>10230</v>
      </c>
      <c r="O41" s="20">
        <f t="shared" si="2"/>
        <v>10008.009</v>
      </c>
    </row>
    <row r="42" spans="1:15" ht="23.25">
      <c r="A42" s="17">
        <v>15</v>
      </c>
      <c r="B42" s="23">
        <v>3.3</v>
      </c>
      <c r="C42" s="25">
        <v>3.45</v>
      </c>
      <c r="D42" s="20">
        <v>10230</v>
      </c>
      <c r="E42" s="20">
        <f t="shared" si="0"/>
        <v>10008.009</v>
      </c>
      <c r="F42" s="21">
        <v>47</v>
      </c>
      <c r="G42" s="22">
        <v>11.3</v>
      </c>
      <c r="H42" s="24">
        <v>11.45</v>
      </c>
      <c r="I42" s="20">
        <v>10230</v>
      </c>
      <c r="J42" s="20">
        <f t="shared" si="1"/>
        <v>10008.009</v>
      </c>
      <c r="K42" s="21">
        <v>79</v>
      </c>
      <c r="L42" s="24">
        <v>19.3</v>
      </c>
      <c r="M42" s="22">
        <v>19.45</v>
      </c>
      <c r="N42" s="20">
        <v>10230</v>
      </c>
      <c r="O42" s="20">
        <f t="shared" si="2"/>
        <v>10008.009</v>
      </c>
    </row>
    <row r="43" spans="1:15" ht="23.25">
      <c r="A43" s="17">
        <v>16</v>
      </c>
      <c r="B43" s="17">
        <v>3.45</v>
      </c>
      <c r="C43" s="24">
        <v>4</v>
      </c>
      <c r="D43" s="20">
        <v>10230</v>
      </c>
      <c r="E43" s="20">
        <f t="shared" si="0"/>
        <v>10008.009</v>
      </c>
      <c r="F43" s="21">
        <v>48</v>
      </c>
      <c r="G43" s="22">
        <v>11.45</v>
      </c>
      <c r="H43" s="24">
        <v>12</v>
      </c>
      <c r="I43" s="20">
        <v>10230</v>
      </c>
      <c r="J43" s="20">
        <f t="shared" si="1"/>
        <v>10008.009</v>
      </c>
      <c r="K43" s="21">
        <v>80</v>
      </c>
      <c r="L43" s="24">
        <v>19.45</v>
      </c>
      <c r="M43" s="22">
        <v>20</v>
      </c>
      <c r="N43" s="20">
        <v>10230</v>
      </c>
      <c r="O43" s="20">
        <f t="shared" si="2"/>
        <v>10008.009</v>
      </c>
    </row>
    <row r="44" spans="1:15" ht="23.25">
      <c r="A44" s="17">
        <v>17</v>
      </c>
      <c r="B44" s="23">
        <v>4</v>
      </c>
      <c r="C44" s="25">
        <v>4.1500000000000004</v>
      </c>
      <c r="D44" s="20">
        <v>10230</v>
      </c>
      <c r="E44" s="20">
        <f t="shared" si="0"/>
        <v>10008.009</v>
      </c>
      <c r="F44" s="21">
        <v>49</v>
      </c>
      <c r="G44" s="22">
        <v>12</v>
      </c>
      <c r="H44" s="24">
        <v>12.15</v>
      </c>
      <c r="I44" s="20">
        <v>10230</v>
      </c>
      <c r="J44" s="20">
        <f t="shared" si="1"/>
        <v>10008.009</v>
      </c>
      <c r="K44" s="21">
        <v>81</v>
      </c>
      <c r="L44" s="24">
        <v>20</v>
      </c>
      <c r="M44" s="22">
        <v>20.149999999999999</v>
      </c>
      <c r="N44" s="20">
        <v>10230</v>
      </c>
      <c r="O44" s="20">
        <f t="shared" si="2"/>
        <v>10008.009</v>
      </c>
    </row>
    <row r="45" spans="1:15" ht="23.25">
      <c r="A45" s="17">
        <v>18</v>
      </c>
      <c r="B45" s="17">
        <v>4.1500000000000004</v>
      </c>
      <c r="C45" s="24">
        <v>4.3</v>
      </c>
      <c r="D45" s="20">
        <v>10230</v>
      </c>
      <c r="E45" s="20">
        <f t="shared" si="0"/>
        <v>10008.009</v>
      </c>
      <c r="F45" s="21">
        <v>50</v>
      </c>
      <c r="G45" s="22">
        <v>12.15</v>
      </c>
      <c r="H45" s="24">
        <v>12.3</v>
      </c>
      <c r="I45" s="20">
        <v>10230</v>
      </c>
      <c r="J45" s="20">
        <f t="shared" si="1"/>
        <v>10008.009</v>
      </c>
      <c r="K45" s="21">
        <v>82</v>
      </c>
      <c r="L45" s="24">
        <v>20.149999999999999</v>
      </c>
      <c r="M45" s="22">
        <v>20.3</v>
      </c>
      <c r="N45" s="20">
        <v>10230</v>
      </c>
      <c r="O45" s="20">
        <f t="shared" si="2"/>
        <v>10008.009</v>
      </c>
    </row>
    <row r="46" spans="1:15" ht="23.25">
      <c r="A46" s="17">
        <v>19</v>
      </c>
      <c r="B46" s="23">
        <v>4.3</v>
      </c>
      <c r="C46" s="25">
        <v>4.45</v>
      </c>
      <c r="D46" s="20">
        <v>10230</v>
      </c>
      <c r="E46" s="20">
        <f t="shared" si="0"/>
        <v>10008.009</v>
      </c>
      <c r="F46" s="21">
        <v>51</v>
      </c>
      <c r="G46" s="22">
        <v>12.3</v>
      </c>
      <c r="H46" s="24">
        <v>12.45</v>
      </c>
      <c r="I46" s="20">
        <v>10230</v>
      </c>
      <c r="J46" s="20">
        <f t="shared" si="1"/>
        <v>10008.009</v>
      </c>
      <c r="K46" s="21">
        <v>83</v>
      </c>
      <c r="L46" s="24">
        <v>20.3</v>
      </c>
      <c r="M46" s="22">
        <v>20.45</v>
      </c>
      <c r="N46" s="20">
        <v>10230</v>
      </c>
      <c r="O46" s="20">
        <f t="shared" si="2"/>
        <v>10008.009</v>
      </c>
    </row>
    <row r="47" spans="1:15" ht="23.25">
      <c r="A47" s="17">
        <v>20</v>
      </c>
      <c r="B47" s="17">
        <v>4.45</v>
      </c>
      <c r="C47" s="24">
        <v>5</v>
      </c>
      <c r="D47" s="20">
        <v>10230</v>
      </c>
      <c r="E47" s="20">
        <f t="shared" si="0"/>
        <v>10008.009</v>
      </c>
      <c r="F47" s="21">
        <v>52</v>
      </c>
      <c r="G47" s="22">
        <v>12.45</v>
      </c>
      <c r="H47" s="24">
        <v>13</v>
      </c>
      <c r="I47" s="20">
        <v>10230</v>
      </c>
      <c r="J47" s="20">
        <f t="shared" si="1"/>
        <v>10008.009</v>
      </c>
      <c r="K47" s="21">
        <v>84</v>
      </c>
      <c r="L47" s="24">
        <v>20.45</v>
      </c>
      <c r="M47" s="22">
        <v>21</v>
      </c>
      <c r="N47" s="20">
        <v>10230</v>
      </c>
      <c r="O47" s="20">
        <f t="shared" si="2"/>
        <v>10008.009</v>
      </c>
    </row>
    <row r="48" spans="1:15" ht="23.25">
      <c r="A48" s="17">
        <v>21</v>
      </c>
      <c r="B48" s="22">
        <v>5</v>
      </c>
      <c r="C48" s="25">
        <v>5.15</v>
      </c>
      <c r="D48" s="20">
        <v>10230</v>
      </c>
      <c r="E48" s="20">
        <f t="shared" si="0"/>
        <v>10008.009</v>
      </c>
      <c r="F48" s="21">
        <v>53</v>
      </c>
      <c r="G48" s="22">
        <v>13</v>
      </c>
      <c r="H48" s="24">
        <v>13.15</v>
      </c>
      <c r="I48" s="20">
        <v>10230</v>
      </c>
      <c r="J48" s="20">
        <f t="shared" si="1"/>
        <v>10008.009</v>
      </c>
      <c r="K48" s="21">
        <v>85</v>
      </c>
      <c r="L48" s="24">
        <v>21</v>
      </c>
      <c r="M48" s="22">
        <v>21.15</v>
      </c>
      <c r="N48" s="20">
        <v>10230</v>
      </c>
      <c r="O48" s="20">
        <f t="shared" si="2"/>
        <v>10008.009</v>
      </c>
    </row>
    <row r="49" spans="1:18" ht="23.25">
      <c r="A49" s="17">
        <v>22</v>
      </c>
      <c r="B49" s="19">
        <v>5.15</v>
      </c>
      <c r="C49" s="24">
        <v>5.3</v>
      </c>
      <c r="D49" s="20">
        <v>10230</v>
      </c>
      <c r="E49" s="20">
        <f t="shared" si="0"/>
        <v>10008.009</v>
      </c>
      <c r="F49" s="21">
        <v>54</v>
      </c>
      <c r="G49" s="22">
        <v>13.15</v>
      </c>
      <c r="H49" s="24">
        <v>13.3</v>
      </c>
      <c r="I49" s="20">
        <v>10230</v>
      </c>
      <c r="J49" s="20">
        <f t="shared" si="1"/>
        <v>10008.009</v>
      </c>
      <c r="K49" s="21">
        <v>86</v>
      </c>
      <c r="L49" s="24">
        <v>21.15</v>
      </c>
      <c r="M49" s="22">
        <v>21.3</v>
      </c>
      <c r="N49" s="20">
        <v>10230</v>
      </c>
      <c r="O49" s="20">
        <f t="shared" si="2"/>
        <v>10008.009</v>
      </c>
    </row>
    <row r="50" spans="1:18" ht="23.25">
      <c r="A50" s="17">
        <v>23</v>
      </c>
      <c r="B50" s="22">
        <v>5.3</v>
      </c>
      <c r="C50" s="25">
        <v>5.45</v>
      </c>
      <c r="D50" s="20">
        <v>10230</v>
      </c>
      <c r="E50" s="20">
        <f t="shared" si="0"/>
        <v>10008.009</v>
      </c>
      <c r="F50" s="21">
        <v>55</v>
      </c>
      <c r="G50" s="22">
        <v>13.3</v>
      </c>
      <c r="H50" s="24">
        <v>13.45</v>
      </c>
      <c r="I50" s="20">
        <v>10230</v>
      </c>
      <c r="J50" s="20">
        <f t="shared" si="1"/>
        <v>10008.009</v>
      </c>
      <c r="K50" s="21">
        <v>87</v>
      </c>
      <c r="L50" s="24">
        <v>21.3</v>
      </c>
      <c r="M50" s="22">
        <v>21.45</v>
      </c>
      <c r="N50" s="20">
        <v>10230</v>
      </c>
      <c r="O50" s="20">
        <f t="shared" si="2"/>
        <v>10008.009</v>
      </c>
    </row>
    <row r="51" spans="1:18" ht="23.25">
      <c r="A51" s="17">
        <v>24</v>
      </c>
      <c r="B51" s="19">
        <v>5.45</v>
      </c>
      <c r="C51" s="24">
        <v>6</v>
      </c>
      <c r="D51" s="20">
        <v>10230</v>
      </c>
      <c r="E51" s="20">
        <f t="shared" si="0"/>
        <v>10008.009</v>
      </c>
      <c r="F51" s="21">
        <v>56</v>
      </c>
      <c r="G51" s="22">
        <v>13.45</v>
      </c>
      <c r="H51" s="24">
        <v>14</v>
      </c>
      <c r="I51" s="20">
        <v>10230</v>
      </c>
      <c r="J51" s="20">
        <f t="shared" si="1"/>
        <v>10008.009</v>
      </c>
      <c r="K51" s="21">
        <v>88</v>
      </c>
      <c r="L51" s="24">
        <v>21.45</v>
      </c>
      <c r="M51" s="22">
        <v>22</v>
      </c>
      <c r="N51" s="20">
        <v>10230</v>
      </c>
      <c r="O51" s="20">
        <f t="shared" si="2"/>
        <v>10008.009</v>
      </c>
    </row>
    <row r="52" spans="1:18" ht="23.25">
      <c r="A52" s="17">
        <v>25</v>
      </c>
      <c r="B52" s="22">
        <v>6</v>
      </c>
      <c r="C52" s="25">
        <v>6.15</v>
      </c>
      <c r="D52" s="20">
        <v>10230</v>
      </c>
      <c r="E52" s="20">
        <f t="shared" si="0"/>
        <v>10008.009</v>
      </c>
      <c r="F52" s="21">
        <v>57</v>
      </c>
      <c r="G52" s="22">
        <v>14</v>
      </c>
      <c r="H52" s="24">
        <v>14.15</v>
      </c>
      <c r="I52" s="20">
        <v>10230</v>
      </c>
      <c r="J52" s="20">
        <f t="shared" si="1"/>
        <v>10008.009</v>
      </c>
      <c r="K52" s="21">
        <v>89</v>
      </c>
      <c r="L52" s="24">
        <v>22</v>
      </c>
      <c r="M52" s="22">
        <v>22.15</v>
      </c>
      <c r="N52" s="20">
        <v>9000</v>
      </c>
      <c r="O52" s="20">
        <f t="shared" si="2"/>
        <v>8804.7000000000007</v>
      </c>
    </row>
    <row r="53" spans="1:18" ht="23.25">
      <c r="A53" s="17">
        <v>26</v>
      </c>
      <c r="B53" s="19">
        <v>6.15</v>
      </c>
      <c r="C53" s="24">
        <v>6.3</v>
      </c>
      <c r="D53" s="20">
        <v>10230</v>
      </c>
      <c r="E53" s="20">
        <f t="shared" si="0"/>
        <v>10008.009</v>
      </c>
      <c r="F53" s="21">
        <v>58</v>
      </c>
      <c r="G53" s="22">
        <v>14.15</v>
      </c>
      <c r="H53" s="24">
        <v>14.3</v>
      </c>
      <c r="I53" s="20">
        <v>10230</v>
      </c>
      <c r="J53" s="20">
        <f t="shared" si="1"/>
        <v>10008.009</v>
      </c>
      <c r="K53" s="21">
        <v>90</v>
      </c>
      <c r="L53" s="24">
        <v>22.15</v>
      </c>
      <c r="M53" s="22">
        <v>22.3</v>
      </c>
      <c r="N53" s="20">
        <v>9000</v>
      </c>
      <c r="O53" s="20">
        <f t="shared" si="2"/>
        <v>8804.7000000000007</v>
      </c>
    </row>
    <row r="54" spans="1:18" ht="23.25">
      <c r="A54" s="17">
        <v>27</v>
      </c>
      <c r="B54" s="22">
        <v>6.3</v>
      </c>
      <c r="C54" s="25">
        <v>6.45</v>
      </c>
      <c r="D54" s="20">
        <v>10230</v>
      </c>
      <c r="E54" s="20">
        <f t="shared" si="0"/>
        <v>10008.009</v>
      </c>
      <c r="F54" s="21">
        <v>59</v>
      </c>
      <c r="G54" s="22">
        <v>14.3</v>
      </c>
      <c r="H54" s="24">
        <v>14.45</v>
      </c>
      <c r="I54" s="20">
        <v>10230</v>
      </c>
      <c r="J54" s="20">
        <f t="shared" si="1"/>
        <v>10008.009</v>
      </c>
      <c r="K54" s="21">
        <v>91</v>
      </c>
      <c r="L54" s="24">
        <v>22.3</v>
      </c>
      <c r="M54" s="22">
        <v>22.45</v>
      </c>
      <c r="N54" s="20">
        <v>9000</v>
      </c>
      <c r="O54" s="20">
        <f t="shared" si="2"/>
        <v>8804.7000000000007</v>
      </c>
    </row>
    <row r="55" spans="1:18" ht="23.25">
      <c r="A55" s="17">
        <v>28</v>
      </c>
      <c r="B55" s="19">
        <v>6.45</v>
      </c>
      <c r="C55" s="24">
        <v>7</v>
      </c>
      <c r="D55" s="20">
        <v>10230</v>
      </c>
      <c r="E55" s="20">
        <f t="shared" si="0"/>
        <v>10008.009</v>
      </c>
      <c r="F55" s="21">
        <v>60</v>
      </c>
      <c r="G55" s="22">
        <v>14.45</v>
      </c>
      <c r="H55" s="22">
        <v>15</v>
      </c>
      <c r="I55" s="20">
        <v>10230</v>
      </c>
      <c r="J55" s="20">
        <f t="shared" si="1"/>
        <v>10008.009</v>
      </c>
      <c r="K55" s="21">
        <v>92</v>
      </c>
      <c r="L55" s="24">
        <v>22.45</v>
      </c>
      <c r="M55" s="22">
        <v>23</v>
      </c>
      <c r="N55" s="20">
        <v>9000</v>
      </c>
      <c r="O55" s="20">
        <f t="shared" si="2"/>
        <v>8804.7000000000007</v>
      </c>
    </row>
    <row r="56" spans="1:18" ht="23.25">
      <c r="A56" s="17">
        <v>29</v>
      </c>
      <c r="B56" s="22">
        <v>7</v>
      </c>
      <c r="C56" s="25">
        <v>7.15</v>
      </c>
      <c r="D56" s="20">
        <v>10230</v>
      </c>
      <c r="E56" s="20">
        <f t="shared" si="0"/>
        <v>10008.009</v>
      </c>
      <c r="F56" s="21">
        <v>61</v>
      </c>
      <c r="G56" s="22">
        <v>15</v>
      </c>
      <c r="H56" s="22">
        <v>15.15</v>
      </c>
      <c r="I56" s="20">
        <v>10230</v>
      </c>
      <c r="J56" s="20">
        <f t="shared" si="1"/>
        <v>10008.009</v>
      </c>
      <c r="K56" s="21">
        <v>93</v>
      </c>
      <c r="L56" s="24">
        <v>23</v>
      </c>
      <c r="M56" s="22">
        <v>23.15</v>
      </c>
      <c r="N56" s="20">
        <v>9000</v>
      </c>
      <c r="O56" s="20">
        <f t="shared" si="2"/>
        <v>8804.7000000000007</v>
      </c>
    </row>
    <row r="57" spans="1:18" ht="23.25">
      <c r="A57" s="17">
        <v>30</v>
      </c>
      <c r="B57" s="19">
        <v>7.15</v>
      </c>
      <c r="C57" s="24">
        <v>7.3</v>
      </c>
      <c r="D57" s="20">
        <v>10230</v>
      </c>
      <c r="E57" s="20">
        <f t="shared" si="0"/>
        <v>10008.009</v>
      </c>
      <c r="F57" s="21">
        <v>62</v>
      </c>
      <c r="G57" s="22">
        <v>15.15</v>
      </c>
      <c r="H57" s="22">
        <v>15.3</v>
      </c>
      <c r="I57" s="20">
        <v>10230</v>
      </c>
      <c r="J57" s="20">
        <f t="shared" si="1"/>
        <v>10008.009</v>
      </c>
      <c r="K57" s="21">
        <v>94</v>
      </c>
      <c r="L57" s="22">
        <v>23.15</v>
      </c>
      <c r="M57" s="22">
        <v>23.3</v>
      </c>
      <c r="N57" s="20">
        <v>9000</v>
      </c>
      <c r="O57" s="20">
        <f t="shared" si="2"/>
        <v>8804.7000000000007</v>
      </c>
    </row>
    <row r="58" spans="1:18" ht="23.25">
      <c r="A58" s="17">
        <v>31</v>
      </c>
      <c r="B58" s="22">
        <v>7.3</v>
      </c>
      <c r="C58" s="25">
        <v>7.45</v>
      </c>
      <c r="D58" s="20">
        <v>10230</v>
      </c>
      <c r="E58" s="20">
        <f t="shared" si="0"/>
        <v>10008.009</v>
      </c>
      <c r="F58" s="21">
        <v>63</v>
      </c>
      <c r="G58" s="22">
        <v>15.3</v>
      </c>
      <c r="H58" s="22">
        <v>15.45</v>
      </c>
      <c r="I58" s="20">
        <v>10230</v>
      </c>
      <c r="J58" s="20">
        <f t="shared" si="1"/>
        <v>10008.009</v>
      </c>
      <c r="K58" s="21">
        <v>95</v>
      </c>
      <c r="L58" s="22">
        <v>23.3</v>
      </c>
      <c r="M58" s="22">
        <v>23.45</v>
      </c>
      <c r="N58" s="20">
        <v>9000</v>
      </c>
      <c r="O58" s="20">
        <f t="shared" si="2"/>
        <v>8804.7000000000007</v>
      </c>
    </row>
    <row r="59" spans="1:18" ht="23.25">
      <c r="A59" s="17">
        <v>32</v>
      </c>
      <c r="B59" s="19">
        <v>7.45</v>
      </c>
      <c r="C59" s="24">
        <v>8</v>
      </c>
      <c r="D59" s="20">
        <v>10230</v>
      </c>
      <c r="E59" s="20">
        <f t="shared" si="0"/>
        <v>10008.009</v>
      </c>
      <c r="F59" s="21">
        <v>64</v>
      </c>
      <c r="G59" s="22">
        <v>15.45</v>
      </c>
      <c r="H59" s="22">
        <v>16</v>
      </c>
      <c r="I59" s="20">
        <v>10230</v>
      </c>
      <c r="J59" s="20">
        <f t="shared" si="1"/>
        <v>10008.009</v>
      </c>
      <c r="K59" s="26">
        <v>96</v>
      </c>
      <c r="L59" s="22">
        <v>23.45</v>
      </c>
      <c r="M59" s="27">
        <v>24</v>
      </c>
      <c r="N59" s="20">
        <v>9000</v>
      </c>
      <c r="O59" s="20">
        <f t="shared" si="2"/>
        <v>8804.7000000000007</v>
      </c>
    </row>
    <row r="60" spans="1:18" ht="23.25">
      <c r="A60" s="28"/>
      <c r="B60" s="29"/>
      <c r="C60" s="30"/>
      <c r="D60" s="31">
        <f>SUM(D28:D59)</f>
        <v>327360</v>
      </c>
      <c r="E60" s="32">
        <f>SUM(E28:E59)</f>
        <v>320256.288</v>
      </c>
      <c r="F60" s="33"/>
      <c r="G60" s="34"/>
      <c r="H60" s="34"/>
      <c r="I60" s="32">
        <f>SUM(I28:I59)</f>
        <v>327360</v>
      </c>
      <c r="J60" s="31">
        <f>SUM(J28:J59)</f>
        <v>320256.288</v>
      </c>
      <c r="K60" s="33"/>
      <c r="L60" s="34"/>
      <c r="M60" s="34"/>
      <c r="N60" s="31">
        <f>SUM(N28:N59)</f>
        <v>317520</v>
      </c>
      <c r="O60" s="32">
        <f>SUM(O28:O59)</f>
        <v>310629.81599999999</v>
      </c>
      <c r="P60" s="12"/>
      <c r="Q60" s="35"/>
      <c r="R60" s="12"/>
    </row>
    <row r="64" spans="1:18">
      <c r="A64" t="s">
        <v>81</v>
      </c>
      <c r="B64">
        <f>SUM(D60,I60,N60)/(4000*1000)</f>
        <v>0.24306</v>
      </c>
      <c r="C64">
        <f>ROUNDDOWN(SUM(E60,J60,O60)/(4000*1000),4)</f>
        <v>0.23769999999999999</v>
      </c>
    </row>
    <row r="66" spans="1:17" ht="23.25">
      <c r="A66" s="2" t="s">
        <v>30</v>
      </c>
      <c r="D66" s="31"/>
      <c r="E66" s="36"/>
      <c r="J66" s="36"/>
      <c r="O66" s="36"/>
      <c r="Q66" s="36"/>
    </row>
    <row r="67" spans="1:17" ht="23.25">
      <c r="D67" s="31"/>
      <c r="J67" s="36"/>
      <c r="Q67" s="36"/>
    </row>
    <row r="68" spans="1:17" ht="2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23.25">
      <c r="A69" s="38" t="s">
        <v>32</v>
      </c>
      <c r="B69" s="38"/>
      <c r="C69" s="38"/>
      <c r="D69" s="31"/>
      <c r="E69" s="39"/>
      <c r="H69" s="36"/>
      <c r="J69" s="36"/>
    </row>
    <row r="70" spans="1:17" ht="23.25">
      <c r="D70" s="31"/>
      <c r="E70" s="36"/>
      <c r="H70" s="36"/>
      <c r="J70" s="36"/>
    </row>
    <row r="71" spans="1:17" ht="23.25">
      <c r="D71" s="31"/>
      <c r="E71" s="36"/>
      <c r="H71" s="36"/>
      <c r="M71" s="7" t="s">
        <v>33</v>
      </c>
    </row>
    <row r="72" spans="1:17" ht="23.25">
      <c r="D72" s="31"/>
      <c r="E72" s="36"/>
      <c r="H72" s="36"/>
    </row>
    <row r="73" spans="1:17" ht="23.25">
      <c r="D73" s="31"/>
      <c r="E73" s="36"/>
      <c r="H73" s="36"/>
    </row>
    <row r="74" spans="1:17" ht="23.25">
      <c r="D74" s="31"/>
      <c r="E74" s="36"/>
      <c r="H74" s="36"/>
    </row>
    <row r="75" spans="1:17" ht="23.25">
      <c r="D75" s="31"/>
      <c r="E75" s="36"/>
      <c r="H75" s="36"/>
    </row>
    <row r="76" spans="1:17" ht="23.25">
      <c r="D76" s="31"/>
      <c r="E76" s="36"/>
      <c r="H76" s="36"/>
    </row>
    <row r="77" spans="1:17" ht="23.25">
      <c r="D77" s="31"/>
      <c r="E77" s="36"/>
      <c r="H77" s="36"/>
    </row>
    <row r="78" spans="1:17" ht="23.25">
      <c r="D78" s="31"/>
      <c r="E78" s="36"/>
      <c r="H78" s="36"/>
    </row>
    <row r="79" spans="1:17" ht="23.25">
      <c r="D79" s="31"/>
      <c r="E79" s="36"/>
      <c r="H79" s="36"/>
    </row>
    <row r="80" spans="1:17" ht="23.25">
      <c r="D80" s="31"/>
      <c r="E80" s="36"/>
      <c r="H80" s="36"/>
    </row>
    <row r="81" spans="4:8" ht="23.25">
      <c r="D81" s="31"/>
      <c r="E81" s="36"/>
      <c r="H81" s="36"/>
    </row>
    <row r="82" spans="4:8" ht="23.25">
      <c r="D82" s="31"/>
      <c r="E82" s="36"/>
      <c r="H82" s="36"/>
    </row>
    <row r="83" spans="4:8" ht="23.25">
      <c r="D83" s="31"/>
      <c r="E83" s="36"/>
      <c r="H83" s="36"/>
    </row>
    <row r="84" spans="4:8" ht="23.25">
      <c r="D84" s="31"/>
      <c r="E84" s="36"/>
      <c r="H84" s="36"/>
    </row>
    <row r="85" spans="4:8" ht="23.25">
      <c r="D85" s="31"/>
      <c r="E85" s="36"/>
      <c r="H85" s="36"/>
    </row>
    <row r="86" spans="4:8" ht="23.25">
      <c r="D86" s="31"/>
      <c r="E86" s="36"/>
      <c r="H86" s="36"/>
    </row>
    <row r="87" spans="4:8" ht="23.25">
      <c r="D87" s="31"/>
      <c r="E87" s="36"/>
      <c r="H87" s="36"/>
    </row>
    <row r="88" spans="4:8" ht="23.25">
      <c r="D88" s="31"/>
      <c r="E88" s="36"/>
      <c r="H88" s="36"/>
    </row>
    <row r="89" spans="4:8" ht="23.25">
      <c r="D89" s="31"/>
      <c r="E89" s="36"/>
      <c r="H89" s="36"/>
    </row>
    <row r="90" spans="4:8" ht="23.25">
      <c r="D90" s="31"/>
      <c r="E90" s="36"/>
      <c r="H90" s="36"/>
    </row>
    <row r="91" spans="4:8" ht="23.25">
      <c r="D91" s="31"/>
      <c r="E91" s="36"/>
      <c r="H91" s="36"/>
    </row>
    <row r="92" spans="4:8" ht="23.25">
      <c r="D92" s="31"/>
      <c r="E92" s="36"/>
      <c r="H92" s="36"/>
    </row>
    <row r="93" spans="4:8" ht="23.25">
      <c r="D93" s="31"/>
      <c r="E93" s="36"/>
      <c r="H93" s="36"/>
    </row>
    <row r="94" spans="4:8" ht="23.25">
      <c r="D94" s="40"/>
      <c r="E94" s="36"/>
      <c r="H94" s="36"/>
    </row>
    <row r="95" spans="4:8" ht="21">
      <c r="E95" s="36"/>
      <c r="H95" s="36"/>
    </row>
    <row r="96" spans="4:8" ht="21">
      <c r="E96" s="36"/>
      <c r="H96" s="36"/>
    </row>
    <row r="97" spans="4:8" ht="21">
      <c r="E97" s="36"/>
      <c r="H97" s="36"/>
    </row>
    <row r="98" spans="4:8" ht="23.25">
      <c r="D98" s="41"/>
    </row>
  </sheetData>
  <pageMargins left="0.75" right="0.75" top="1" bottom="1" header="0.5" footer="0.5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22" workbookViewId="0">
      <selection activeCell="N22" sqref="N1:O1048576"/>
    </sheetView>
  </sheetViews>
  <sheetFormatPr defaultColWidth="9.140625" defaultRowHeight="12.75"/>
  <cols>
    <col min="4" max="5" width="15" customWidth="1"/>
    <col min="9" max="10" width="16.5703125" customWidth="1"/>
    <col min="14" max="15" width="15.5703125" customWidth="1"/>
  </cols>
  <sheetData>
    <row r="2" spans="1:15" ht="2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0.25">
      <c r="A4" s="2" t="s">
        <v>82</v>
      </c>
      <c r="B4" s="2"/>
      <c r="C4" s="2"/>
      <c r="D4" s="2"/>
      <c r="E4" s="2"/>
      <c r="F4" s="2"/>
      <c r="G4" s="2"/>
      <c r="H4" s="2"/>
      <c r="I4" s="2"/>
    </row>
    <row r="5" spans="1:15" ht="20.25">
      <c r="A5" s="2"/>
    </row>
    <row r="6" spans="1:15" ht="20.25">
      <c r="A6" s="2" t="s">
        <v>2</v>
      </c>
    </row>
    <row r="7" spans="1:15" ht="20.25">
      <c r="A7" s="2" t="s">
        <v>3</v>
      </c>
    </row>
    <row r="8" spans="1:15" ht="21">
      <c r="A8" s="2" t="s">
        <v>4</v>
      </c>
      <c r="H8" s="3"/>
    </row>
    <row r="9" spans="1:15" ht="20.25">
      <c r="A9" s="2" t="s">
        <v>5</v>
      </c>
    </row>
    <row r="10" spans="1:15" ht="20.25">
      <c r="A10" s="2" t="s">
        <v>6</v>
      </c>
    </row>
    <row r="11" spans="1:15" ht="20.25">
      <c r="A11" s="2"/>
      <c r="G11" s="4"/>
    </row>
    <row r="12" spans="1:15" ht="20.25">
      <c r="A12" s="2" t="s">
        <v>83</v>
      </c>
      <c r="N12" s="2" t="s">
        <v>84</v>
      </c>
    </row>
    <row r="13" spans="1:15" ht="20.25">
      <c r="A13" s="2"/>
    </row>
    <row r="14" spans="1:15" ht="40.5">
      <c r="A14" s="2" t="s">
        <v>9</v>
      </c>
      <c r="N14" s="5" t="s">
        <v>10</v>
      </c>
      <c r="O14" s="6" t="s">
        <v>11</v>
      </c>
    </row>
    <row r="15" spans="1:15" ht="20.25">
      <c r="N15" s="5"/>
      <c r="O15" s="6"/>
    </row>
    <row r="16" spans="1:15" ht="21">
      <c r="A16" s="7" t="s">
        <v>12</v>
      </c>
      <c r="N16" s="8"/>
      <c r="O16" s="9"/>
    </row>
    <row r="17" spans="1:15" ht="60.75">
      <c r="A17" s="7" t="s">
        <v>13</v>
      </c>
      <c r="N17" s="10" t="s">
        <v>14</v>
      </c>
      <c r="O17" s="11" t="s">
        <v>85</v>
      </c>
    </row>
    <row r="18" spans="1:15" ht="21">
      <c r="A18" s="7" t="s">
        <v>16</v>
      </c>
      <c r="N18" s="10"/>
      <c r="O18" s="11"/>
    </row>
    <row r="19" spans="1:15" ht="21">
      <c r="A19" s="7" t="s">
        <v>17</v>
      </c>
      <c r="N19" s="10"/>
      <c r="O19" s="11"/>
    </row>
    <row r="20" spans="1:15" ht="21">
      <c r="A20" s="7" t="s">
        <v>18</v>
      </c>
      <c r="N20" s="10"/>
      <c r="O20" s="11"/>
    </row>
    <row r="21" spans="1:15" ht="21">
      <c r="A21" s="2" t="s">
        <v>19</v>
      </c>
      <c r="C21" s="1" t="s">
        <v>20</v>
      </c>
      <c r="D21" s="1"/>
      <c r="N21" s="12"/>
      <c r="O21" s="12"/>
    </row>
    <row r="23" spans="1:15" ht="20.25">
      <c r="A23" s="2" t="s">
        <v>21</v>
      </c>
      <c r="E23" s="2" t="s">
        <v>22</v>
      </c>
    </row>
    <row r="24" spans="1:15" ht="20.25">
      <c r="G24" s="2" t="s">
        <v>23</v>
      </c>
    </row>
    <row r="25" spans="1:15" ht="20.25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01.25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20.25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23.25">
      <c r="A28" s="17">
        <v>1</v>
      </c>
      <c r="B28" s="18">
        <v>0</v>
      </c>
      <c r="C28" s="19">
        <v>0.15</v>
      </c>
      <c r="D28" s="20">
        <v>7160</v>
      </c>
      <c r="E28" s="20">
        <f t="shared" ref="E28:E59" si="0">D28*(100-2.17)/100</f>
        <v>7004.6279999999997</v>
      </c>
      <c r="F28" s="21">
        <v>33</v>
      </c>
      <c r="G28" s="22">
        <v>8</v>
      </c>
      <c r="H28" s="22">
        <v>8.15</v>
      </c>
      <c r="I28" s="20">
        <v>7160</v>
      </c>
      <c r="J28" s="20">
        <f t="shared" ref="J28:J59" si="1">I28*(100-2.17)/100</f>
        <v>7004.6279999999997</v>
      </c>
      <c r="K28" s="21">
        <v>65</v>
      </c>
      <c r="L28" s="22">
        <v>16</v>
      </c>
      <c r="M28" s="22">
        <v>16.149999999999999</v>
      </c>
      <c r="N28" s="20">
        <v>10230</v>
      </c>
      <c r="O28" s="20">
        <f t="shared" ref="O28:O59" si="2">N28*(100-2.17)/100</f>
        <v>10008.009</v>
      </c>
    </row>
    <row r="29" spans="1:15" ht="23.25">
      <c r="A29" s="17">
        <v>2</v>
      </c>
      <c r="B29" s="17">
        <v>0.15</v>
      </c>
      <c r="C29" s="23">
        <v>0.3</v>
      </c>
      <c r="D29" s="20">
        <v>7160</v>
      </c>
      <c r="E29" s="20">
        <f t="shared" si="0"/>
        <v>7004.6279999999997</v>
      </c>
      <c r="F29" s="21">
        <v>34</v>
      </c>
      <c r="G29" s="22">
        <v>8.15</v>
      </c>
      <c r="H29" s="22">
        <v>8.3000000000000007</v>
      </c>
      <c r="I29" s="20">
        <v>7160</v>
      </c>
      <c r="J29" s="20">
        <f t="shared" si="1"/>
        <v>7004.6279999999997</v>
      </c>
      <c r="K29" s="21">
        <v>66</v>
      </c>
      <c r="L29" s="22">
        <v>16.149999999999999</v>
      </c>
      <c r="M29" s="22">
        <v>16.3</v>
      </c>
      <c r="N29" s="20">
        <v>10230</v>
      </c>
      <c r="O29" s="20">
        <f t="shared" si="2"/>
        <v>10008.009</v>
      </c>
    </row>
    <row r="30" spans="1:15" ht="23.25">
      <c r="A30" s="17">
        <v>3</v>
      </c>
      <c r="B30" s="23">
        <v>0.3</v>
      </c>
      <c r="C30" s="19">
        <v>0.45</v>
      </c>
      <c r="D30" s="20">
        <v>7160</v>
      </c>
      <c r="E30" s="20">
        <f t="shared" si="0"/>
        <v>7004.6279999999997</v>
      </c>
      <c r="F30" s="21">
        <v>35</v>
      </c>
      <c r="G30" s="22">
        <v>8.3000000000000007</v>
      </c>
      <c r="H30" s="22">
        <v>8.4499999999999993</v>
      </c>
      <c r="I30" s="20">
        <v>7160</v>
      </c>
      <c r="J30" s="20">
        <f t="shared" si="1"/>
        <v>7004.6279999999997</v>
      </c>
      <c r="K30" s="21">
        <v>67</v>
      </c>
      <c r="L30" s="22">
        <v>16.3</v>
      </c>
      <c r="M30" s="22">
        <v>16.45</v>
      </c>
      <c r="N30" s="20">
        <v>10230</v>
      </c>
      <c r="O30" s="20">
        <f t="shared" si="2"/>
        <v>10008.009</v>
      </c>
    </row>
    <row r="31" spans="1:15" ht="23.25">
      <c r="A31" s="17">
        <v>4</v>
      </c>
      <c r="B31" s="17">
        <v>0.45</v>
      </c>
      <c r="C31" s="22">
        <v>1</v>
      </c>
      <c r="D31" s="20">
        <v>7160</v>
      </c>
      <c r="E31" s="20">
        <f t="shared" si="0"/>
        <v>7004.6279999999997</v>
      </c>
      <c r="F31" s="21">
        <v>36</v>
      </c>
      <c r="G31" s="22">
        <v>8.4499999999999993</v>
      </c>
      <c r="H31" s="22">
        <v>9</v>
      </c>
      <c r="I31" s="20">
        <v>7160</v>
      </c>
      <c r="J31" s="20">
        <f t="shared" si="1"/>
        <v>7004.6279999999997</v>
      </c>
      <c r="K31" s="21">
        <v>68</v>
      </c>
      <c r="L31" s="22">
        <v>16.45</v>
      </c>
      <c r="M31" s="22">
        <v>17</v>
      </c>
      <c r="N31" s="20">
        <v>10230</v>
      </c>
      <c r="O31" s="20">
        <f t="shared" si="2"/>
        <v>10008.009</v>
      </c>
    </row>
    <row r="32" spans="1:15" ht="23.25">
      <c r="A32" s="17">
        <v>5</v>
      </c>
      <c r="B32" s="22">
        <v>1</v>
      </c>
      <c r="C32" s="19">
        <v>1.1499999999999999</v>
      </c>
      <c r="D32" s="20">
        <v>7160</v>
      </c>
      <c r="E32" s="20">
        <f t="shared" si="0"/>
        <v>7004.6279999999997</v>
      </c>
      <c r="F32" s="21">
        <v>37</v>
      </c>
      <c r="G32" s="22">
        <v>9</v>
      </c>
      <c r="H32" s="22">
        <v>9.15</v>
      </c>
      <c r="I32" s="20">
        <v>7160</v>
      </c>
      <c r="J32" s="20">
        <f t="shared" si="1"/>
        <v>7004.6279999999997</v>
      </c>
      <c r="K32" s="21">
        <v>69</v>
      </c>
      <c r="L32" s="22">
        <v>17</v>
      </c>
      <c r="M32" s="22">
        <v>17.149999999999999</v>
      </c>
      <c r="N32" s="20">
        <v>10230</v>
      </c>
      <c r="O32" s="20">
        <f t="shared" si="2"/>
        <v>10008.009</v>
      </c>
    </row>
    <row r="33" spans="1:15" ht="23.25">
      <c r="A33" s="17">
        <v>6</v>
      </c>
      <c r="B33" s="19">
        <v>1.1499999999999999</v>
      </c>
      <c r="C33" s="22">
        <v>1.3</v>
      </c>
      <c r="D33" s="20">
        <v>7160</v>
      </c>
      <c r="E33" s="20">
        <f t="shared" si="0"/>
        <v>7004.6279999999997</v>
      </c>
      <c r="F33" s="21">
        <v>38</v>
      </c>
      <c r="G33" s="22">
        <v>9.15</v>
      </c>
      <c r="H33" s="22">
        <v>9.3000000000000007</v>
      </c>
      <c r="I33" s="20">
        <v>7160</v>
      </c>
      <c r="J33" s="20">
        <f t="shared" si="1"/>
        <v>7004.6279999999997</v>
      </c>
      <c r="K33" s="21">
        <v>70</v>
      </c>
      <c r="L33" s="22">
        <v>17.149999999999999</v>
      </c>
      <c r="M33" s="22">
        <v>17.3</v>
      </c>
      <c r="N33" s="20">
        <v>10230</v>
      </c>
      <c r="O33" s="20">
        <f t="shared" si="2"/>
        <v>10008.009</v>
      </c>
    </row>
    <row r="34" spans="1:15" ht="23.25">
      <c r="A34" s="17">
        <v>7</v>
      </c>
      <c r="B34" s="23">
        <v>1.3</v>
      </c>
      <c r="C34" s="19">
        <v>1.45</v>
      </c>
      <c r="D34" s="20">
        <v>7160</v>
      </c>
      <c r="E34" s="20">
        <f t="shared" si="0"/>
        <v>7004.6279999999997</v>
      </c>
      <c r="F34" s="21">
        <v>39</v>
      </c>
      <c r="G34" s="22">
        <v>9.3000000000000007</v>
      </c>
      <c r="H34" s="22">
        <v>9.4499999999999993</v>
      </c>
      <c r="I34" s="20">
        <v>7160</v>
      </c>
      <c r="J34" s="20">
        <f t="shared" si="1"/>
        <v>7004.6279999999997</v>
      </c>
      <c r="K34" s="21">
        <v>71</v>
      </c>
      <c r="L34" s="22">
        <v>17.3</v>
      </c>
      <c r="M34" s="22">
        <v>17.45</v>
      </c>
      <c r="N34" s="20">
        <v>10230</v>
      </c>
      <c r="O34" s="20">
        <f t="shared" si="2"/>
        <v>10008.009</v>
      </c>
    </row>
    <row r="35" spans="1:15" ht="23.25">
      <c r="A35" s="17">
        <v>8</v>
      </c>
      <c r="B35" s="17">
        <v>1.45</v>
      </c>
      <c r="C35" s="22">
        <v>2</v>
      </c>
      <c r="D35" s="20">
        <v>7160</v>
      </c>
      <c r="E35" s="20">
        <f t="shared" si="0"/>
        <v>7004.6279999999997</v>
      </c>
      <c r="F35" s="21">
        <v>40</v>
      </c>
      <c r="G35" s="22">
        <v>9.4499999999999993</v>
      </c>
      <c r="H35" s="22">
        <v>10</v>
      </c>
      <c r="I35" s="20">
        <v>7160</v>
      </c>
      <c r="J35" s="20">
        <f t="shared" si="1"/>
        <v>7004.6279999999997</v>
      </c>
      <c r="K35" s="21">
        <v>72</v>
      </c>
      <c r="L35" s="24">
        <v>17.45</v>
      </c>
      <c r="M35" s="22">
        <v>18</v>
      </c>
      <c r="N35" s="20">
        <v>10230</v>
      </c>
      <c r="O35" s="20">
        <f t="shared" si="2"/>
        <v>10008.009</v>
      </c>
    </row>
    <row r="36" spans="1:15" ht="23.25">
      <c r="A36" s="17">
        <v>9</v>
      </c>
      <c r="B36" s="23">
        <v>2</v>
      </c>
      <c r="C36" s="19">
        <v>2.15</v>
      </c>
      <c r="D36" s="20">
        <v>7160</v>
      </c>
      <c r="E36" s="20">
        <f t="shared" si="0"/>
        <v>7004.6279999999997</v>
      </c>
      <c r="F36" s="21">
        <v>41</v>
      </c>
      <c r="G36" s="22">
        <v>10</v>
      </c>
      <c r="H36" s="24">
        <v>10.15</v>
      </c>
      <c r="I36" s="20">
        <v>7160</v>
      </c>
      <c r="J36" s="20">
        <f t="shared" si="1"/>
        <v>7004.6279999999997</v>
      </c>
      <c r="K36" s="21">
        <v>73</v>
      </c>
      <c r="L36" s="24">
        <v>18</v>
      </c>
      <c r="M36" s="22">
        <v>18.149999999999999</v>
      </c>
      <c r="N36" s="20">
        <v>10230</v>
      </c>
      <c r="O36" s="20">
        <f t="shared" si="2"/>
        <v>10008.009</v>
      </c>
    </row>
    <row r="37" spans="1:15" ht="23.25">
      <c r="A37" s="17">
        <v>10</v>
      </c>
      <c r="B37" s="17">
        <v>2.15</v>
      </c>
      <c r="C37" s="22">
        <v>2.2999999999999998</v>
      </c>
      <c r="D37" s="20">
        <v>7160</v>
      </c>
      <c r="E37" s="20">
        <f t="shared" si="0"/>
        <v>7004.6279999999997</v>
      </c>
      <c r="F37" s="21">
        <v>42</v>
      </c>
      <c r="G37" s="22">
        <v>10.15</v>
      </c>
      <c r="H37" s="24">
        <v>10.3</v>
      </c>
      <c r="I37" s="20">
        <v>7160</v>
      </c>
      <c r="J37" s="20">
        <f t="shared" si="1"/>
        <v>7004.6279999999997</v>
      </c>
      <c r="K37" s="21">
        <v>74</v>
      </c>
      <c r="L37" s="24">
        <v>18.149999999999999</v>
      </c>
      <c r="M37" s="22">
        <v>18.3</v>
      </c>
      <c r="N37" s="20">
        <v>10230</v>
      </c>
      <c r="O37" s="20">
        <f t="shared" si="2"/>
        <v>10008.009</v>
      </c>
    </row>
    <row r="38" spans="1:15" ht="23.25">
      <c r="A38" s="17">
        <v>11</v>
      </c>
      <c r="B38" s="23">
        <v>2.2999999999999998</v>
      </c>
      <c r="C38" s="19">
        <v>2.4500000000000002</v>
      </c>
      <c r="D38" s="20">
        <v>7160</v>
      </c>
      <c r="E38" s="20">
        <f t="shared" si="0"/>
        <v>7004.6279999999997</v>
      </c>
      <c r="F38" s="21">
        <v>43</v>
      </c>
      <c r="G38" s="22">
        <v>10.3</v>
      </c>
      <c r="H38" s="24">
        <v>10.45</v>
      </c>
      <c r="I38" s="20">
        <v>7160</v>
      </c>
      <c r="J38" s="20">
        <f t="shared" si="1"/>
        <v>7004.6279999999997</v>
      </c>
      <c r="K38" s="21">
        <v>75</v>
      </c>
      <c r="L38" s="24">
        <v>18.3</v>
      </c>
      <c r="M38" s="22">
        <v>18.45</v>
      </c>
      <c r="N38" s="20">
        <v>10230</v>
      </c>
      <c r="O38" s="20">
        <f t="shared" si="2"/>
        <v>10008.009</v>
      </c>
    </row>
    <row r="39" spans="1:15" ht="23.25">
      <c r="A39" s="17">
        <v>12</v>
      </c>
      <c r="B39" s="17">
        <v>2.4500000000000002</v>
      </c>
      <c r="C39" s="22">
        <v>3</v>
      </c>
      <c r="D39" s="20">
        <v>7160</v>
      </c>
      <c r="E39" s="20">
        <f t="shared" si="0"/>
        <v>7004.6279999999997</v>
      </c>
      <c r="F39" s="21">
        <v>44</v>
      </c>
      <c r="G39" s="22">
        <v>10.45</v>
      </c>
      <c r="H39" s="24">
        <v>11</v>
      </c>
      <c r="I39" s="20">
        <v>7160</v>
      </c>
      <c r="J39" s="20">
        <f t="shared" si="1"/>
        <v>7004.6279999999997</v>
      </c>
      <c r="K39" s="21">
        <v>76</v>
      </c>
      <c r="L39" s="24">
        <v>18.45</v>
      </c>
      <c r="M39" s="22">
        <v>19</v>
      </c>
      <c r="N39" s="20">
        <v>10230</v>
      </c>
      <c r="O39" s="20">
        <f t="shared" si="2"/>
        <v>10008.009</v>
      </c>
    </row>
    <row r="40" spans="1:15" ht="23.25">
      <c r="A40" s="17">
        <v>13</v>
      </c>
      <c r="B40" s="23">
        <v>3</v>
      </c>
      <c r="C40" s="25">
        <v>3.15</v>
      </c>
      <c r="D40" s="20">
        <v>7160</v>
      </c>
      <c r="E40" s="20">
        <f t="shared" si="0"/>
        <v>7004.6279999999997</v>
      </c>
      <c r="F40" s="21">
        <v>45</v>
      </c>
      <c r="G40" s="22">
        <v>11</v>
      </c>
      <c r="H40" s="24">
        <v>11.15</v>
      </c>
      <c r="I40" s="20">
        <v>7160</v>
      </c>
      <c r="J40" s="20">
        <f t="shared" si="1"/>
        <v>7004.6279999999997</v>
      </c>
      <c r="K40" s="21">
        <v>77</v>
      </c>
      <c r="L40" s="24">
        <v>19</v>
      </c>
      <c r="M40" s="22">
        <v>19.149999999999999</v>
      </c>
      <c r="N40" s="20">
        <v>10230</v>
      </c>
      <c r="O40" s="20">
        <f t="shared" si="2"/>
        <v>10008.009</v>
      </c>
    </row>
    <row r="41" spans="1:15" ht="23.25">
      <c r="A41" s="17">
        <v>14</v>
      </c>
      <c r="B41" s="17">
        <v>3.15</v>
      </c>
      <c r="C41" s="24">
        <v>3.3</v>
      </c>
      <c r="D41" s="20">
        <v>7160</v>
      </c>
      <c r="E41" s="20">
        <f t="shared" si="0"/>
        <v>7004.6279999999997</v>
      </c>
      <c r="F41" s="21">
        <v>46</v>
      </c>
      <c r="G41" s="22">
        <v>11.15</v>
      </c>
      <c r="H41" s="24">
        <v>11.3</v>
      </c>
      <c r="I41" s="20">
        <v>7160</v>
      </c>
      <c r="J41" s="20">
        <f t="shared" si="1"/>
        <v>7004.6279999999997</v>
      </c>
      <c r="K41" s="21">
        <v>78</v>
      </c>
      <c r="L41" s="24">
        <v>19.149999999999999</v>
      </c>
      <c r="M41" s="22">
        <v>19.3</v>
      </c>
      <c r="N41" s="20">
        <v>10230</v>
      </c>
      <c r="O41" s="20">
        <f t="shared" si="2"/>
        <v>10008.009</v>
      </c>
    </row>
    <row r="42" spans="1:15" ht="23.25">
      <c r="A42" s="17">
        <v>15</v>
      </c>
      <c r="B42" s="23">
        <v>3.3</v>
      </c>
      <c r="C42" s="25">
        <v>3.45</v>
      </c>
      <c r="D42" s="20">
        <v>7160</v>
      </c>
      <c r="E42" s="20">
        <f t="shared" si="0"/>
        <v>7004.6279999999997</v>
      </c>
      <c r="F42" s="21">
        <v>47</v>
      </c>
      <c r="G42" s="22">
        <v>11.3</v>
      </c>
      <c r="H42" s="24">
        <v>11.45</v>
      </c>
      <c r="I42" s="20">
        <v>7160</v>
      </c>
      <c r="J42" s="20">
        <f t="shared" si="1"/>
        <v>7004.6279999999997</v>
      </c>
      <c r="K42" s="21">
        <v>79</v>
      </c>
      <c r="L42" s="24">
        <v>19.3</v>
      </c>
      <c r="M42" s="22">
        <v>19.45</v>
      </c>
      <c r="N42" s="20">
        <v>10230</v>
      </c>
      <c r="O42" s="20">
        <f t="shared" si="2"/>
        <v>10008.009</v>
      </c>
    </row>
    <row r="43" spans="1:15" ht="23.25">
      <c r="A43" s="17">
        <v>16</v>
      </c>
      <c r="B43" s="17">
        <v>3.45</v>
      </c>
      <c r="C43" s="24">
        <v>4</v>
      </c>
      <c r="D43" s="20">
        <v>7160</v>
      </c>
      <c r="E43" s="20">
        <f t="shared" si="0"/>
        <v>7004.6279999999997</v>
      </c>
      <c r="F43" s="21">
        <v>48</v>
      </c>
      <c r="G43" s="22">
        <v>11.45</v>
      </c>
      <c r="H43" s="24">
        <v>12</v>
      </c>
      <c r="I43" s="20">
        <v>7160</v>
      </c>
      <c r="J43" s="20">
        <f t="shared" si="1"/>
        <v>7004.6279999999997</v>
      </c>
      <c r="K43" s="21">
        <v>80</v>
      </c>
      <c r="L43" s="24">
        <v>19.45</v>
      </c>
      <c r="M43" s="22">
        <v>20</v>
      </c>
      <c r="N43" s="20">
        <v>10230</v>
      </c>
      <c r="O43" s="20">
        <f t="shared" si="2"/>
        <v>10008.009</v>
      </c>
    </row>
    <row r="44" spans="1:15" ht="23.25">
      <c r="A44" s="17">
        <v>17</v>
      </c>
      <c r="B44" s="23">
        <v>4</v>
      </c>
      <c r="C44" s="25">
        <v>4.1500000000000004</v>
      </c>
      <c r="D44" s="20">
        <v>7160</v>
      </c>
      <c r="E44" s="20">
        <f t="shared" si="0"/>
        <v>7004.6279999999997</v>
      </c>
      <c r="F44" s="21">
        <v>49</v>
      </c>
      <c r="G44" s="22">
        <v>12</v>
      </c>
      <c r="H44" s="24">
        <v>12.15</v>
      </c>
      <c r="I44" s="20">
        <v>10230</v>
      </c>
      <c r="J44" s="20">
        <f t="shared" si="1"/>
        <v>10008.009</v>
      </c>
      <c r="K44" s="21">
        <v>81</v>
      </c>
      <c r="L44" s="24">
        <v>20</v>
      </c>
      <c r="M44" s="22">
        <v>20.149999999999999</v>
      </c>
      <c r="N44" s="20">
        <v>10230</v>
      </c>
      <c r="O44" s="20">
        <f t="shared" si="2"/>
        <v>10008.009</v>
      </c>
    </row>
    <row r="45" spans="1:15" ht="23.25">
      <c r="A45" s="17">
        <v>18</v>
      </c>
      <c r="B45" s="17">
        <v>4.1500000000000004</v>
      </c>
      <c r="C45" s="24">
        <v>4.3</v>
      </c>
      <c r="D45" s="20">
        <v>7160</v>
      </c>
      <c r="E45" s="20">
        <f t="shared" si="0"/>
        <v>7004.6279999999997</v>
      </c>
      <c r="F45" s="21">
        <v>50</v>
      </c>
      <c r="G45" s="22">
        <v>12.15</v>
      </c>
      <c r="H45" s="24">
        <v>12.3</v>
      </c>
      <c r="I45" s="20">
        <v>10230</v>
      </c>
      <c r="J45" s="20">
        <f t="shared" si="1"/>
        <v>10008.009</v>
      </c>
      <c r="K45" s="21">
        <v>82</v>
      </c>
      <c r="L45" s="24">
        <v>20.149999999999999</v>
      </c>
      <c r="M45" s="22">
        <v>20.3</v>
      </c>
      <c r="N45" s="20">
        <v>10230</v>
      </c>
      <c r="O45" s="20">
        <f t="shared" si="2"/>
        <v>10008.009</v>
      </c>
    </row>
    <row r="46" spans="1:15" ht="23.25">
      <c r="A46" s="17">
        <v>19</v>
      </c>
      <c r="B46" s="23">
        <v>4.3</v>
      </c>
      <c r="C46" s="25">
        <v>4.45</v>
      </c>
      <c r="D46" s="20">
        <v>7160</v>
      </c>
      <c r="E46" s="20">
        <f t="shared" si="0"/>
        <v>7004.6279999999997</v>
      </c>
      <c r="F46" s="21">
        <v>51</v>
      </c>
      <c r="G46" s="22">
        <v>12.3</v>
      </c>
      <c r="H46" s="24">
        <v>12.45</v>
      </c>
      <c r="I46" s="20">
        <v>10230</v>
      </c>
      <c r="J46" s="20">
        <f t="shared" si="1"/>
        <v>10008.009</v>
      </c>
      <c r="K46" s="21">
        <v>83</v>
      </c>
      <c r="L46" s="24">
        <v>20.3</v>
      </c>
      <c r="M46" s="22">
        <v>20.45</v>
      </c>
      <c r="N46" s="20">
        <v>10230</v>
      </c>
      <c r="O46" s="20">
        <f t="shared" si="2"/>
        <v>10008.009</v>
      </c>
    </row>
    <row r="47" spans="1:15" ht="23.25">
      <c r="A47" s="17">
        <v>20</v>
      </c>
      <c r="B47" s="17">
        <v>4.45</v>
      </c>
      <c r="C47" s="24">
        <v>5</v>
      </c>
      <c r="D47" s="20">
        <v>7160</v>
      </c>
      <c r="E47" s="20">
        <f t="shared" si="0"/>
        <v>7004.6279999999997</v>
      </c>
      <c r="F47" s="21">
        <v>52</v>
      </c>
      <c r="G47" s="22">
        <v>12.45</v>
      </c>
      <c r="H47" s="24">
        <v>13</v>
      </c>
      <c r="I47" s="20">
        <v>10230</v>
      </c>
      <c r="J47" s="20">
        <f t="shared" si="1"/>
        <v>10008.009</v>
      </c>
      <c r="K47" s="21">
        <v>84</v>
      </c>
      <c r="L47" s="24">
        <v>20.45</v>
      </c>
      <c r="M47" s="22">
        <v>21</v>
      </c>
      <c r="N47" s="20">
        <v>10230</v>
      </c>
      <c r="O47" s="20">
        <f t="shared" si="2"/>
        <v>10008.009</v>
      </c>
    </row>
    <row r="48" spans="1:15" ht="23.25">
      <c r="A48" s="17">
        <v>21</v>
      </c>
      <c r="B48" s="22">
        <v>5</v>
      </c>
      <c r="C48" s="25">
        <v>5.15</v>
      </c>
      <c r="D48" s="20">
        <v>7160</v>
      </c>
      <c r="E48" s="20">
        <f t="shared" si="0"/>
        <v>7004.6279999999997</v>
      </c>
      <c r="F48" s="21">
        <v>53</v>
      </c>
      <c r="G48" s="22">
        <v>13</v>
      </c>
      <c r="H48" s="24">
        <v>13.15</v>
      </c>
      <c r="I48" s="20">
        <v>10230</v>
      </c>
      <c r="J48" s="20">
        <f t="shared" si="1"/>
        <v>10008.009</v>
      </c>
      <c r="K48" s="21">
        <v>85</v>
      </c>
      <c r="L48" s="24">
        <v>21</v>
      </c>
      <c r="M48" s="22">
        <v>21.15</v>
      </c>
      <c r="N48" s="20">
        <v>10230</v>
      </c>
      <c r="O48" s="20">
        <f t="shared" si="2"/>
        <v>10008.009</v>
      </c>
    </row>
    <row r="49" spans="1:18" ht="23.25">
      <c r="A49" s="17">
        <v>22</v>
      </c>
      <c r="B49" s="19">
        <v>5.15</v>
      </c>
      <c r="C49" s="24">
        <v>5.3</v>
      </c>
      <c r="D49" s="20">
        <v>7160</v>
      </c>
      <c r="E49" s="20">
        <f t="shared" si="0"/>
        <v>7004.6279999999997</v>
      </c>
      <c r="F49" s="21">
        <v>54</v>
      </c>
      <c r="G49" s="22">
        <v>13.15</v>
      </c>
      <c r="H49" s="24">
        <v>13.3</v>
      </c>
      <c r="I49" s="20">
        <v>10230</v>
      </c>
      <c r="J49" s="20">
        <f t="shared" si="1"/>
        <v>10008.009</v>
      </c>
      <c r="K49" s="21">
        <v>86</v>
      </c>
      <c r="L49" s="24">
        <v>21.15</v>
      </c>
      <c r="M49" s="22">
        <v>21.3</v>
      </c>
      <c r="N49" s="20">
        <v>10230</v>
      </c>
      <c r="O49" s="20">
        <f t="shared" si="2"/>
        <v>10008.009</v>
      </c>
    </row>
    <row r="50" spans="1:18" ht="23.25">
      <c r="A50" s="17">
        <v>23</v>
      </c>
      <c r="B50" s="22">
        <v>5.3</v>
      </c>
      <c r="C50" s="25">
        <v>5.45</v>
      </c>
      <c r="D50" s="20">
        <v>7160</v>
      </c>
      <c r="E50" s="20">
        <f t="shared" si="0"/>
        <v>7004.6279999999997</v>
      </c>
      <c r="F50" s="21">
        <v>55</v>
      </c>
      <c r="G50" s="22">
        <v>13.3</v>
      </c>
      <c r="H50" s="24">
        <v>13.45</v>
      </c>
      <c r="I50" s="20">
        <v>10230</v>
      </c>
      <c r="J50" s="20">
        <f t="shared" si="1"/>
        <v>10008.009</v>
      </c>
      <c r="K50" s="21">
        <v>87</v>
      </c>
      <c r="L50" s="24">
        <v>21.3</v>
      </c>
      <c r="M50" s="22">
        <v>21.45</v>
      </c>
      <c r="N50" s="20">
        <v>10230</v>
      </c>
      <c r="O50" s="20">
        <f t="shared" si="2"/>
        <v>10008.009</v>
      </c>
    </row>
    <row r="51" spans="1:18" ht="23.25">
      <c r="A51" s="17">
        <v>24</v>
      </c>
      <c r="B51" s="19">
        <v>5.45</v>
      </c>
      <c r="C51" s="24">
        <v>6</v>
      </c>
      <c r="D51" s="20">
        <v>7160</v>
      </c>
      <c r="E51" s="20">
        <f t="shared" si="0"/>
        <v>7004.6279999999997</v>
      </c>
      <c r="F51" s="21">
        <v>56</v>
      </c>
      <c r="G51" s="22">
        <v>13.45</v>
      </c>
      <c r="H51" s="24">
        <v>14</v>
      </c>
      <c r="I51" s="20">
        <v>10230</v>
      </c>
      <c r="J51" s="20">
        <f t="shared" si="1"/>
        <v>10008.009</v>
      </c>
      <c r="K51" s="21">
        <v>88</v>
      </c>
      <c r="L51" s="24">
        <v>21.45</v>
      </c>
      <c r="M51" s="22">
        <v>22</v>
      </c>
      <c r="N51" s="20">
        <v>10230</v>
      </c>
      <c r="O51" s="20">
        <f t="shared" si="2"/>
        <v>10008.009</v>
      </c>
    </row>
    <row r="52" spans="1:18" ht="23.25">
      <c r="A52" s="17">
        <v>25</v>
      </c>
      <c r="B52" s="22">
        <v>6</v>
      </c>
      <c r="C52" s="25">
        <v>6.15</v>
      </c>
      <c r="D52" s="20">
        <v>7160</v>
      </c>
      <c r="E52" s="20">
        <f t="shared" si="0"/>
        <v>7004.6279999999997</v>
      </c>
      <c r="F52" s="21">
        <v>57</v>
      </c>
      <c r="G52" s="22">
        <v>14</v>
      </c>
      <c r="H52" s="24">
        <v>14.15</v>
      </c>
      <c r="I52" s="20">
        <v>10230</v>
      </c>
      <c r="J52" s="20">
        <f t="shared" si="1"/>
        <v>10008.009</v>
      </c>
      <c r="K52" s="21">
        <v>89</v>
      </c>
      <c r="L52" s="24">
        <v>22</v>
      </c>
      <c r="M52" s="22">
        <v>22.15</v>
      </c>
      <c r="N52" s="20">
        <v>10230</v>
      </c>
      <c r="O52" s="20">
        <f t="shared" si="2"/>
        <v>10008.009</v>
      </c>
    </row>
    <row r="53" spans="1:18" ht="23.25">
      <c r="A53" s="17">
        <v>26</v>
      </c>
      <c r="B53" s="19">
        <v>6.15</v>
      </c>
      <c r="C53" s="24">
        <v>6.3</v>
      </c>
      <c r="D53" s="20">
        <v>7160</v>
      </c>
      <c r="E53" s="20">
        <f t="shared" si="0"/>
        <v>7004.6279999999997</v>
      </c>
      <c r="F53" s="21">
        <v>58</v>
      </c>
      <c r="G53" s="22">
        <v>14.15</v>
      </c>
      <c r="H53" s="24">
        <v>14.3</v>
      </c>
      <c r="I53" s="20">
        <v>10230</v>
      </c>
      <c r="J53" s="20">
        <f t="shared" si="1"/>
        <v>10008.009</v>
      </c>
      <c r="K53" s="21">
        <v>90</v>
      </c>
      <c r="L53" s="24">
        <v>22.15</v>
      </c>
      <c r="M53" s="22">
        <v>22.3</v>
      </c>
      <c r="N53" s="20">
        <v>10230</v>
      </c>
      <c r="O53" s="20">
        <f t="shared" si="2"/>
        <v>10008.009</v>
      </c>
    </row>
    <row r="54" spans="1:18" ht="23.25">
      <c r="A54" s="17">
        <v>27</v>
      </c>
      <c r="B54" s="22">
        <v>6.3</v>
      </c>
      <c r="C54" s="25">
        <v>6.45</v>
      </c>
      <c r="D54" s="20">
        <v>7160</v>
      </c>
      <c r="E54" s="20">
        <f t="shared" si="0"/>
        <v>7004.6279999999997</v>
      </c>
      <c r="F54" s="21">
        <v>59</v>
      </c>
      <c r="G54" s="22">
        <v>14.3</v>
      </c>
      <c r="H54" s="24">
        <v>14.45</v>
      </c>
      <c r="I54" s="20">
        <v>10230</v>
      </c>
      <c r="J54" s="20">
        <f t="shared" si="1"/>
        <v>10008.009</v>
      </c>
      <c r="K54" s="21">
        <v>91</v>
      </c>
      <c r="L54" s="24">
        <v>22.3</v>
      </c>
      <c r="M54" s="22">
        <v>22.45</v>
      </c>
      <c r="N54" s="20">
        <v>10230</v>
      </c>
      <c r="O54" s="20">
        <f t="shared" si="2"/>
        <v>10008.009</v>
      </c>
    </row>
    <row r="55" spans="1:18" ht="23.25">
      <c r="A55" s="17">
        <v>28</v>
      </c>
      <c r="B55" s="19">
        <v>6.45</v>
      </c>
      <c r="C55" s="24">
        <v>7</v>
      </c>
      <c r="D55" s="20">
        <v>7160</v>
      </c>
      <c r="E55" s="20">
        <f t="shared" si="0"/>
        <v>7004.6279999999997</v>
      </c>
      <c r="F55" s="21">
        <v>60</v>
      </c>
      <c r="G55" s="22">
        <v>14.45</v>
      </c>
      <c r="H55" s="22">
        <v>15</v>
      </c>
      <c r="I55" s="20">
        <v>10230</v>
      </c>
      <c r="J55" s="20">
        <f t="shared" si="1"/>
        <v>10008.009</v>
      </c>
      <c r="K55" s="21">
        <v>92</v>
      </c>
      <c r="L55" s="24">
        <v>22.45</v>
      </c>
      <c r="M55" s="22">
        <v>23</v>
      </c>
      <c r="N55" s="20">
        <v>10230</v>
      </c>
      <c r="O55" s="20">
        <f t="shared" si="2"/>
        <v>10008.009</v>
      </c>
    </row>
    <row r="56" spans="1:18" ht="23.25">
      <c r="A56" s="17">
        <v>29</v>
      </c>
      <c r="B56" s="22">
        <v>7</v>
      </c>
      <c r="C56" s="25">
        <v>7.15</v>
      </c>
      <c r="D56" s="20">
        <v>7160</v>
      </c>
      <c r="E56" s="20">
        <f t="shared" si="0"/>
        <v>7004.6279999999997</v>
      </c>
      <c r="F56" s="21">
        <v>61</v>
      </c>
      <c r="G56" s="22">
        <v>15</v>
      </c>
      <c r="H56" s="22">
        <v>15.15</v>
      </c>
      <c r="I56" s="20">
        <v>10230</v>
      </c>
      <c r="J56" s="20">
        <f t="shared" si="1"/>
        <v>10008.009</v>
      </c>
      <c r="K56" s="21">
        <v>93</v>
      </c>
      <c r="L56" s="24">
        <v>23</v>
      </c>
      <c r="M56" s="22">
        <v>23.15</v>
      </c>
      <c r="N56" s="20">
        <v>10230</v>
      </c>
      <c r="O56" s="20">
        <f t="shared" si="2"/>
        <v>10008.009</v>
      </c>
    </row>
    <row r="57" spans="1:18" ht="23.25">
      <c r="A57" s="17">
        <v>30</v>
      </c>
      <c r="B57" s="19">
        <v>7.15</v>
      </c>
      <c r="C57" s="24">
        <v>7.3</v>
      </c>
      <c r="D57" s="20">
        <v>7160</v>
      </c>
      <c r="E57" s="20">
        <f t="shared" si="0"/>
        <v>7004.6279999999997</v>
      </c>
      <c r="F57" s="21">
        <v>62</v>
      </c>
      <c r="G57" s="22">
        <v>15.15</v>
      </c>
      <c r="H57" s="22">
        <v>15.3</v>
      </c>
      <c r="I57" s="20">
        <v>10230</v>
      </c>
      <c r="J57" s="20">
        <f t="shared" si="1"/>
        <v>10008.009</v>
      </c>
      <c r="K57" s="21">
        <v>94</v>
      </c>
      <c r="L57" s="22">
        <v>23.15</v>
      </c>
      <c r="M57" s="22">
        <v>23.3</v>
      </c>
      <c r="N57" s="20">
        <v>10230</v>
      </c>
      <c r="O57" s="20">
        <f t="shared" si="2"/>
        <v>10008.009</v>
      </c>
    </row>
    <row r="58" spans="1:18" ht="23.25">
      <c r="A58" s="17">
        <v>31</v>
      </c>
      <c r="B58" s="22">
        <v>7.3</v>
      </c>
      <c r="C58" s="25">
        <v>7.45</v>
      </c>
      <c r="D58" s="20">
        <v>7160</v>
      </c>
      <c r="E58" s="20">
        <f t="shared" si="0"/>
        <v>7004.6279999999997</v>
      </c>
      <c r="F58" s="21">
        <v>63</v>
      </c>
      <c r="G58" s="22">
        <v>15.3</v>
      </c>
      <c r="H58" s="22">
        <v>15.45</v>
      </c>
      <c r="I58" s="20">
        <v>10230</v>
      </c>
      <c r="J58" s="20">
        <f t="shared" si="1"/>
        <v>10008.009</v>
      </c>
      <c r="K58" s="21">
        <v>95</v>
      </c>
      <c r="L58" s="22">
        <v>23.3</v>
      </c>
      <c r="M58" s="22">
        <v>23.45</v>
      </c>
      <c r="N58" s="20">
        <v>10230</v>
      </c>
      <c r="O58" s="20">
        <f t="shared" si="2"/>
        <v>10008.009</v>
      </c>
    </row>
    <row r="59" spans="1:18" ht="23.25">
      <c r="A59" s="17">
        <v>32</v>
      </c>
      <c r="B59" s="19">
        <v>7.45</v>
      </c>
      <c r="C59" s="24">
        <v>8</v>
      </c>
      <c r="D59" s="20">
        <v>7160</v>
      </c>
      <c r="E59" s="20">
        <f t="shared" si="0"/>
        <v>7004.6279999999997</v>
      </c>
      <c r="F59" s="21">
        <v>64</v>
      </c>
      <c r="G59" s="22">
        <v>15.45</v>
      </c>
      <c r="H59" s="22">
        <v>16</v>
      </c>
      <c r="I59" s="20">
        <v>10230</v>
      </c>
      <c r="J59" s="20">
        <f t="shared" si="1"/>
        <v>10008.009</v>
      </c>
      <c r="K59" s="26">
        <v>96</v>
      </c>
      <c r="L59" s="22">
        <v>23.45</v>
      </c>
      <c r="M59" s="27">
        <v>24</v>
      </c>
      <c r="N59" s="20">
        <v>10230</v>
      </c>
      <c r="O59" s="20">
        <f t="shared" si="2"/>
        <v>10008.009</v>
      </c>
    </row>
    <row r="60" spans="1:18" ht="23.25">
      <c r="A60" s="28"/>
      <c r="B60" s="29"/>
      <c r="C60" s="30"/>
      <c r="D60" s="31">
        <f>SUM(D28:D59)</f>
        <v>229120</v>
      </c>
      <c r="E60" s="32">
        <f>SUM(E28:E59)</f>
        <v>224148.09599999993</v>
      </c>
      <c r="F60" s="33"/>
      <c r="G60" s="34"/>
      <c r="H60" s="34"/>
      <c r="I60" s="32">
        <f>SUM(I28:I59)</f>
        <v>278240</v>
      </c>
      <c r="J60" s="31">
        <f>SUM(J28:J59)</f>
        <v>272202.19199999986</v>
      </c>
      <c r="K60" s="33"/>
      <c r="L60" s="34"/>
      <c r="M60" s="34"/>
      <c r="N60" s="31">
        <f>SUM(N28:N59)</f>
        <v>327360</v>
      </c>
      <c r="O60" s="32">
        <f>SUM(O28:O59)</f>
        <v>320256.288</v>
      </c>
      <c r="P60" s="12"/>
      <c r="Q60" s="35"/>
      <c r="R60" s="12"/>
    </row>
    <row r="64" spans="1:18">
      <c r="A64" t="s">
        <v>86</v>
      </c>
      <c r="B64">
        <f>SUM(D60,I60,N60)/(4000*1000)</f>
        <v>0.20868</v>
      </c>
      <c r="C64">
        <f>ROUNDDOWN(SUM(E60,J60,O60)/(4000*1000),4)</f>
        <v>0.2041</v>
      </c>
    </row>
    <row r="66" spans="1:17" ht="23.25">
      <c r="A66" s="2" t="s">
        <v>30</v>
      </c>
      <c r="D66" s="31"/>
      <c r="E66" s="36"/>
      <c r="J66" s="36"/>
      <c r="O66" s="36"/>
      <c r="Q66" s="36"/>
    </row>
    <row r="67" spans="1:17" ht="23.25">
      <c r="D67" s="31"/>
      <c r="J67" s="36"/>
      <c r="Q67" s="36"/>
    </row>
    <row r="68" spans="1:17" ht="2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23.25">
      <c r="A69" s="38" t="s">
        <v>32</v>
      </c>
      <c r="B69" s="38"/>
      <c r="C69" s="38"/>
      <c r="D69" s="31"/>
      <c r="E69" s="39"/>
      <c r="H69" s="36"/>
      <c r="J69" s="36"/>
    </row>
    <row r="70" spans="1:17" ht="23.25">
      <c r="D70" s="31"/>
      <c r="E70" s="36"/>
      <c r="H70" s="36"/>
      <c r="J70" s="36"/>
    </row>
    <row r="71" spans="1:17" ht="23.25">
      <c r="D71" s="31"/>
      <c r="E71" s="36"/>
      <c r="H71" s="36"/>
      <c r="M71" s="7" t="s">
        <v>33</v>
      </c>
    </row>
    <row r="72" spans="1:17" ht="23.25">
      <c r="D72" s="31"/>
      <c r="E72" s="36"/>
      <c r="H72" s="36"/>
    </row>
    <row r="73" spans="1:17" ht="23.25">
      <c r="D73" s="31"/>
      <c r="E73" s="36"/>
      <c r="H73" s="36"/>
    </row>
    <row r="74" spans="1:17" ht="23.25">
      <c r="D74" s="31"/>
      <c r="E74" s="36"/>
      <c r="H74" s="36"/>
    </row>
    <row r="75" spans="1:17" ht="23.25">
      <c r="D75" s="31"/>
      <c r="E75" s="36"/>
      <c r="H75" s="36"/>
    </row>
    <row r="76" spans="1:17" ht="23.25">
      <c r="D76" s="31"/>
      <c r="E76" s="36"/>
      <c r="H76" s="36"/>
    </row>
    <row r="77" spans="1:17" ht="23.25">
      <c r="D77" s="31"/>
      <c r="E77" s="36"/>
      <c r="H77" s="36"/>
    </row>
    <row r="78" spans="1:17" ht="23.25">
      <c r="D78" s="31"/>
      <c r="E78" s="36"/>
      <c r="H78" s="36"/>
    </row>
    <row r="79" spans="1:17" ht="23.25">
      <c r="D79" s="31"/>
      <c r="E79" s="36"/>
      <c r="H79" s="36"/>
    </row>
    <row r="80" spans="1:17" ht="23.25">
      <c r="D80" s="31"/>
      <c r="E80" s="36"/>
      <c r="H80" s="36"/>
    </row>
    <row r="81" spans="4:8" ht="23.25">
      <c r="D81" s="31"/>
      <c r="E81" s="36"/>
      <c r="H81" s="36"/>
    </row>
    <row r="82" spans="4:8" ht="23.25">
      <c r="D82" s="31"/>
      <c r="E82" s="36"/>
      <c r="H82" s="36"/>
    </row>
    <row r="83" spans="4:8" ht="23.25">
      <c r="D83" s="31"/>
      <c r="E83" s="36"/>
      <c r="H83" s="36"/>
    </row>
    <row r="84" spans="4:8" ht="23.25">
      <c r="D84" s="31"/>
      <c r="E84" s="36"/>
      <c r="H84" s="36"/>
    </row>
    <row r="85" spans="4:8" ht="23.25">
      <c r="D85" s="31"/>
      <c r="E85" s="36"/>
      <c r="H85" s="36"/>
    </row>
    <row r="86" spans="4:8" ht="23.25">
      <c r="D86" s="31"/>
      <c r="E86" s="36"/>
      <c r="H86" s="36"/>
    </row>
    <row r="87" spans="4:8" ht="23.25">
      <c r="D87" s="31"/>
      <c r="E87" s="36"/>
      <c r="H87" s="36"/>
    </row>
    <row r="88" spans="4:8" ht="23.25">
      <c r="D88" s="31"/>
      <c r="E88" s="36"/>
      <c r="H88" s="36"/>
    </row>
    <row r="89" spans="4:8" ht="23.25">
      <c r="D89" s="31"/>
      <c r="E89" s="36"/>
      <c r="H89" s="36"/>
    </row>
    <row r="90" spans="4:8" ht="23.25">
      <c r="D90" s="31"/>
      <c r="E90" s="36"/>
      <c r="H90" s="36"/>
    </row>
    <row r="91" spans="4:8" ht="23.25">
      <c r="D91" s="31"/>
      <c r="E91" s="36"/>
      <c r="H91" s="36"/>
    </row>
    <row r="92" spans="4:8" ht="23.25">
      <c r="D92" s="31"/>
      <c r="E92" s="36"/>
      <c r="H92" s="36"/>
    </row>
    <row r="93" spans="4:8" ht="23.25">
      <c r="D93" s="31"/>
      <c r="E93" s="36"/>
      <c r="H93" s="36"/>
    </row>
    <row r="94" spans="4:8" ht="23.25">
      <c r="D94" s="40"/>
      <c r="E94" s="36"/>
      <c r="H94" s="36"/>
    </row>
    <row r="95" spans="4:8" ht="21">
      <c r="E95" s="36"/>
      <c r="H95" s="36"/>
    </row>
    <row r="96" spans="4:8" ht="21">
      <c r="E96" s="36"/>
      <c r="H96" s="36"/>
    </row>
    <row r="97" spans="4:8" ht="21">
      <c r="E97" s="36"/>
      <c r="H97" s="36"/>
    </row>
    <row r="98" spans="4:8" ht="23.25">
      <c r="D98" s="41"/>
    </row>
  </sheetData>
  <pageMargins left="0.75" right="0.75" top="1" bottom="1" header="0.5" footer="0.5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22" workbookViewId="0">
      <selection activeCell="N22" sqref="N1:O1048576"/>
    </sheetView>
  </sheetViews>
  <sheetFormatPr defaultColWidth="9.140625" defaultRowHeight="12.75"/>
  <cols>
    <col min="4" max="5" width="15.7109375" customWidth="1"/>
    <col min="9" max="10" width="16.28515625" customWidth="1"/>
    <col min="14" max="15" width="16.140625" customWidth="1"/>
  </cols>
  <sheetData>
    <row r="2" spans="1:15" ht="2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0.25">
      <c r="A4" s="2" t="s">
        <v>87</v>
      </c>
      <c r="B4" s="2"/>
      <c r="C4" s="2"/>
      <c r="D4" s="2"/>
      <c r="E4" s="2"/>
      <c r="F4" s="2"/>
      <c r="G4" s="2"/>
      <c r="H4" s="2"/>
      <c r="I4" s="2"/>
    </row>
    <row r="5" spans="1:15" ht="20.25">
      <c r="A5" s="2"/>
    </row>
    <row r="6" spans="1:15" ht="20.25">
      <c r="A6" s="2" t="s">
        <v>2</v>
      </c>
    </row>
    <row r="7" spans="1:15" ht="20.25">
      <c r="A7" s="2" t="s">
        <v>3</v>
      </c>
    </row>
    <row r="8" spans="1:15" ht="21">
      <c r="A8" s="2" t="s">
        <v>4</v>
      </c>
      <c r="H8" s="3"/>
    </row>
    <row r="9" spans="1:15" ht="20.25">
      <c r="A9" s="2" t="s">
        <v>5</v>
      </c>
    </row>
    <row r="10" spans="1:15" ht="20.25">
      <c r="A10" s="2" t="s">
        <v>6</v>
      </c>
    </row>
    <row r="11" spans="1:15" ht="20.25">
      <c r="A11" s="2"/>
      <c r="G11" s="4"/>
    </row>
    <row r="12" spans="1:15" ht="20.25">
      <c r="A12" s="2" t="s">
        <v>88</v>
      </c>
      <c r="N12" s="2" t="s">
        <v>89</v>
      </c>
    </row>
    <row r="13" spans="1:15" ht="20.25">
      <c r="A13" s="2"/>
    </row>
    <row r="14" spans="1:15" ht="40.5">
      <c r="A14" s="2" t="s">
        <v>9</v>
      </c>
      <c r="N14" s="5" t="s">
        <v>10</v>
      </c>
      <c r="O14" s="6" t="s">
        <v>11</v>
      </c>
    </row>
    <row r="15" spans="1:15" ht="20.25">
      <c r="N15" s="5"/>
      <c r="O15" s="6"/>
    </row>
    <row r="16" spans="1:15" ht="21">
      <c r="A16" s="7" t="s">
        <v>12</v>
      </c>
      <c r="N16" s="8"/>
      <c r="O16" s="9"/>
    </row>
    <row r="17" spans="1:15" ht="40.5">
      <c r="A17" s="7" t="s">
        <v>13</v>
      </c>
      <c r="N17" s="10" t="s">
        <v>14</v>
      </c>
      <c r="O17" s="11" t="s">
        <v>90</v>
      </c>
    </row>
    <row r="18" spans="1:15" ht="21">
      <c r="A18" s="7" t="s">
        <v>16</v>
      </c>
      <c r="N18" s="10"/>
      <c r="O18" s="11"/>
    </row>
    <row r="19" spans="1:15" ht="21">
      <c r="A19" s="7" t="s">
        <v>17</v>
      </c>
      <c r="N19" s="10"/>
      <c r="O19" s="11"/>
    </row>
    <row r="20" spans="1:15" ht="21">
      <c r="A20" s="7" t="s">
        <v>18</v>
      </c>
      <c r="N20" s="10"/>
      <c r="O20" s="11"/>
    </row>
    <row r="21" spans="1:15" ht="21">
      <c r="A21" s="2" t="s">
        <v>19</v>
      </c>
      <c r="C21" s="1" t="s">
        <v>20</v>
      </c>
      <c r="D21" s="1"/>
      <c r="N21" s="12"/>
      <c r="O21" s="12"/>
    </row>
    <row r="23" spans="1:15" ht="20.25">
      <c r="A23" s="2" t="s">
        <v>21</v>
      </c>
      <c r="E23" s="2" t="s">
        <v>22</v>
      </c>
    </row>
    <row r="24" spans="1:15" ht="20.25">
      <c r="G24" s="2" t="s">
        <v>23</v>
      </c>
    </row>
    <row r="25" spans="1:15" ht="20.25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01.25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20.25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23.25">
      <c r="A28" s="17">
        <v>1</v>
      </c>
      <c r="B28" s="18">
        <v>0</v>
      </c>
      <c r="C28" s="19">
        <v>0.15</v>
      </c>
      <c r="D28" s="20">
        <v>9300</v>
      </c>
      <c r="E28" s="20">
        <f t="shared" ref="E28:E59" si="0">D28*(100-2.17)/100</f>
        <v>9098.19</v>
      </c>
      <c r="F28" s="21">
        <v>33</v>
      </c>
      <c r="G28" s="22">
        <v>8</v>
      </c>
      <c r="H28" s="22">
        <v>8.15</v>
      </c>
      <c r="I28" s="20">
        <v>10230</v>
      </c>
      <c r="J28" s="20">
        <f t="shared" ref="J28:J59" si="1">I28*(100-2.17)/100</f>
        <v>10008.009</v>
      </c>
      <c r="K28" s="21">
        <v>65</v>
      </c>
      <c r="L28" s="22">
        <v>16</v>
      </c>
      <c r="M28" s="22">
        <v>16.149999999999999</v>
      </c>
      <c r="N28" s="20">
        <v>10230</v>
      </c>
      <c r="O28" s="20">
        <f t="shared" ref="O28:O59" si="2">N28*(100-2.17)/100</f>
        <v>10008.009</v>
      </c>
    </row>
    <row r="29" spans="1:15" ht="23.25">
      <c r="A29" s="17">
        <v>2</v>
      </c>
      <c r="B29" s="17">
        <v>0.15</v>
      </c>
      <c r="C29" s="23">
        <v>0.3</v>
      </c>
      <c r="D29" s="20">
        <v>9300</v>
      </c>
      <c r="E29" s="20">
        <f t="shared" si="0"/>
        <v>9098.19</v>
      </c>
      <c r="F29" s="21">
        <v>34</v>
      </c>
      <c r="G29" s="22">
        <v>8.15</v>
      </c>
      <c r="H29" s="22">
        <v>8.3000000000000007</v>
      </c>
      <c r="I29" s="20">
        <v>10230</v>
      </c>
      <c r="J29" s="20">
        <f t="shared" si="1"/>
        <v>10008.009</v>
      </c>
      <c r="K29" s="21">
        <v>66</v>
      </c>
      <c r="L29" s="22">
        <v>16.149999999999999</v>
      </c>
      <c r="M29" s="22">
        <v>16.3</v>
      </c>
      <c r="N29" s="20">
        <v>10230</v>
      </c>
      <c r="O29" s="20">
        <f t="shared" si="2"/>
        <v>10008.009</v>
      </c>
    </row>
    <row r="30" spans="1:15" ht="23.25">
      <c r="A30" s="17">
        <v>3</v>
      </c>
      <c r="B30" s="23">
        <v>0.3</v>
      </c>
      <c r="C30" s="19">
        <v>0.45</v>
      </c>
      <c r="D30" s="20">
        <v>9300</v>
      </c>
      <c r="E30" s="20">
        <f t="shared" si="0"/>
        <v>9098.19</v>
      </c>
      <c r="F30" s="21">
        <v>35</v>
      </c>
      <c r="G30" s="22">
        <v>8.3000000000000007</v>
      </c>
      <c r="H30" s="22">
        <v>8.4499999999999993</v>
      </c>
      <c r="I30" s="20">
        <v>10230</v>
      </c>
      <c r="J30" s="20">
        <f t="shared" si="1"/>
        <v>10008.009</v>
      </c>
      <c r="K30" s="21">
        <v>67</v>
      </c>
      <c r="L30" s="22">
        <v>16.3</v>
      </c>
      <c r="M30" s="22">
        <v>16.45</v>
      </c>
      <c r="N30" s="20">
        <v>10230</v>
      </c>
      <c r="O30" s="20">
        <f t="shared" si="2"/>
        <v>10008.009</v>
      </c>
    </row>
    <row r="31" spans="1:15" ht="23.25">
      <c r="A31" s="17">
        <v>4</v>
      </c>
      <c r="B31" s="17">
        <v>0.45</v>
      </c>
      <c r="C31" s="22">
        <v>1</v>
      </c>
      <c r="D31" s="20">
        <v>9300</v>
      </c>
      <c r="E31" s="20">
        <f t="shared" si="0"/>
        <v>9098.19</v>
      </c>
      <c r="F31" s="21">
        <v>36</v>
      </c>
      <c r="G31" s="22">
        <v>8.4499999999999993</v>
      </c>
      <c r="H31" s="22">
        <v>9</v>
      </c>
      <c r="I31" s="20">
        <v>10230</v>
      </c>
      <c r="J31" s="20">
        <f t="shared" si="1"/>
        <v>10008.009</v>
      </c>
      <c r="K31" s="21">
        <v>68</v>
      </c>
      <c r="L31" s="22">
        <v>16.45</v>
      </c>
      <c r="M31" s="22">
        <v>17</v>
      </c>
      <c r="N31" s="20">
        <v>10230</v>
      </c>
      <c r="O31" s="20">
        <f t="shared" si="2"/>
        <v>10008.009</v>
      </c>
    </row>
    <row r="32" spans="1:15" ht="23.25">
      <c r="A32" s="17">
        <v>5</v>
      </c>
      <c r="B32" s="22">
        <v>1</v>
      </c>
      <c r="C32" s="19">
        <v>1.1499999999999999</v>
      </c>
      <c r="D32" s="20">
        <v>9300</v>
      </c>
      <c r="E32" s="20">
        <f t="shared" si="0"/>
        <v>9098.19</v>
      </c>
      <c r="F32" s="21">
        <v>37</v>
      </c>
      <c r="G32" s="22">
        <v>9</v>
      </c>
      <c r="H32" s="22">
        <v>9.15</v>
      </c>
      <c r="I32" s="20">
        <v>10230</v>
      </c>
      <c r="J32" s="20">
        <f t="shared" si="1"/>
        <v>10008.009</v>
      </c>
      <c r="K32" s="21">
        <v>69</v>
      </c>
      <c r="L32" s="22">
        <v>17</v>
      </c>
      <c r="M32" s="22">
        <v>17.149999999999999</v>
      </c>
      <c r="N32" s="20">
        <v>10230</v>
      </c>
      <c r="O32" s="20">
        <f t="shared" si="2"/>
        <v>10008.009</v>
      </c>
    </row>
    <row r="33" spans="1:15" ht="23.25">
      <c r="A33" s="17">
        <v>6</v>
      </c>
      <c r="B33" s="19">
        <v>1.1499999999999999</v>
      </c>
      <c r="C33" s="22">
        <v>1.3</v>
      </c>
      <c r="D33" s="20">
        <v>9300</v>
      </c>
      <c r="E33" s="20">
        <f t="shared" si="0"/>
        <v>9098.19</v>
      </c>
      <c r="F33" s="21">
        <v>38</v>
      </c>
      <c r="G33" s="22">
        <v>9.15</v>
      </c>
      <c r="H33" s="22">
        <v>9.3000000000000007</v>
      </c>
      <c r="I33" s="20">
        <v>10230</v>
      </c>
      <c r="J33" s="20">
        <f t="shared" si="1"/>
        <v>10008.009</v>
      </c>
      <c r="K33" s="21">
        <v>70</v>
      </c>
      <c r="L33" s="22">
        <v>17.149999999999999</v>
      </c>
      <c r="M33" s="22">
        <v>17.3</v>
      </c>
      <c r="N33" s="20">
        <v>10230</v>
      </c>
      <c r="O33" s="20">
        <f t="shared" si="2"/>
        <v>10008.009</v>
      </c>
    </row>
    <row r="34" spans="1:15" ht="23.25">
      <c r="A34" s="17">
        <v>7</v>
      </c>
      <c r="B34" s="23">
        <v>1.3</v>
      </c>
      <c r="C34" s="19">
        <v>1.45</v>
      </c>
      <c r="D34" s="20">
        <v>9300</v>
      </c>
      <c r="E34" s="20">
        <f t="shared" si="0"/>
        <v>9098.19</v>
      </c>
      <c r="F34" s="21">
        <v>39</v>
      </c>
      <c r="G34" s="22">
        <v>9.3000000000000007</v>
      </c>
      <c r="H34" s="22">
        <v>9.4499999999999993</v>
      </c>
      <c r="I34" s="20">
        <v>10230</v>
      </c>
      <c r="J34" s="20">
        <f t="shared" si="1"/>
        <v>10008.009</v>
      </c>
      <c r="K34" s="21">
        <v>71</v>
      </c>
      <c r="L34" s="22">
        <v>17.3</v>
      </c>
      <c r="M34" s="22">
        <v>17.45</v>
      </c>
      <c r="N34" s="20">
        <v>10230</v>
      </c>
      <c r="O34" s="20">
        <f t="shared" si="2"/>
        <v>10008.009</v>
      </c>
    </row>
    <row r="35" spans="1:15" ht="23.25">
      <c r="A35" s="17">
        <v>8</v>
      </c>
      <c r="B35" s="17">
        <v>1.45</v>
      </c>
      <c r="C35" s="22">
        <v>2</v>
      </c>
      <c r="D35" s="20">
        <v>9300</v>
      </c>
      <c r="E35" s="20">
        <f t="shared" si="0"/>
        <v>9098.19</v>
      </c>
      <c r="F35" s="21">
        <v>40</v>
      </c>
      <c r="G35" s="22">
        <v>9.4499999999999993</v>
      </c>
      <c r="H35" s="22">
        <v>10</v>
      </c>
      <c r="I35" s="20">
        <v>10230</v>
      </c>
      <c r="J35" s="20">
        <f t="shared" si="1"/>
        <v>10008.009</v>
      </c>
      <c r="K35" s="21">
        <v>72</v>
      </c>
      <c r="L35" s="24">
        <v>17.45</v>
      </c>
      <c r="M35" s="22">
        <v>18</v>
      </c>
      <c r="N35" s="20">
        <v>10230</v>
      </c>
      <c r="O35" s="20">
        <f t="shared" si="2"/>
        <v>10008.009</v>
      </c>
    </row>
    <row r="36" spans="1:15" ht="23.25">
      <c r="A36" s="17">
        <v>9</v>
      </c>
      <c r="B36" s="23">
        <v>2</v>
      </c>
      <c r="C36" s="19">
        <v>2.15</v>
      </c>
      <c r="D36" s="20">
        <v>9300</v>
      </c>
      <c r="E36" s="20">
        <f t="shared" si="0"/>
        <v>9098.19</v>
      </c>
      <c r="F36" s="21">
        <v>41</v>
      </c>
      <c r="G36" s="22">
        <v>10</v>
      </c>
      <c r="H36" s="24">
        <v>10.15</v>
      </c>
      <c r="I36" s="20">
        <v>10230</v>
      </c>
      <c r="J36" s="20">
        <f t="shared" si="1"/>
        <v>10008.009</v>
      </c>
      <c r="K36" s="21">
        <v>73</v>
      </c>
      <c r="L36" s="24">
        <v>18</v>
      </c>
      <c r="M36" s="22">
        <v>18.149999999999999</v>
      </c>
      <c r="N36" s="20">
        <v>10230</v>
      </c>
      <c r="O36" s="20">
        <f t="shared" si="2"/>
        <v>10008.009</v>
      </c>
    </row>
    <row r="37" spans="1:15" ht="23.25">
      <c r="A37" s="17">
        <v>10</v>
      </c>
      <c r="B37" s="17">
        <v>2.15</v>
      </c>
      <c r="C37" s="22">
        <v>2.2999999999999998</v>
      </c>
      <c r="D37" s="20">
        <v>9300</v>
      </c>
      <c r="E37" s="20">
        <f t="shared" si="0"/>
        <v>9098.19</v>
      </c>
      <c r="F37" s="21">
        <v>42</v>
      </c>
      <c r="G37" s="22">
        <v>10.15</v>
      </c>
      <c r="H37" s="24">
        <v>10.3</v>
      </c>
      <c r="I37" s="20">
        <v>10230</v>
      </c>
      <c r="J37" s="20">
        <f t="shared" si="1"/>
        <v>10008.009</v>
      </c>
      <c r="K37" s="21">
        <v>74</v>
      </c>
      <c r="L37" s="24">
        <v>18.149999999999999</v>
      </c>
      <c r="M37" s="22">
        <v>18.3</v>
      </c>
      <c r="N37" s="20">
        <v>10230</v>
      </c>
      <c r="O37" s="20">
        <f t="shared" si="2"/>
        <v>10008.009</v>
      </c>
    </row>
    <row r="38" spans="1:15" ht="23.25">
      <c r="A38" s="17">
        <v>11</v>
      </c>
      <c r="B38" s="23">
        <v>2.2999999999999998</v>
      </c>
      <c r="C38" s="19">
        <v>2.4500000000000002</v>
      </c>
      <c r="D38" s="20">
        <v>9300</v>
      </c>
      <c r="E38" s="20">
        <f t="shared" si="0"/>
        <v>9098.19</v>
      </c>
      <c r="F38" s="21">
        <v>43</v>
      </c>
      <c r="G38" s="22">
        <v>10.3</v>
      </c>
      <c r="H38" s="24">
        <v>10.45</v>
      </c>
      <c r="I38" s="20">
        <v>10230</v>
      </c>
      <c r="J38" s="20">
        <f t="shared" si="1"/>
        <v>10008.009</v>
      </c>
      <c r="K38" s="21">
        <v>75</v>
      </c>
      <c r="L38" s="24">
        <v>18.3</v>
      </c>
      <c r="M38" s="22">
        <v>18.45</v>
      </c>
      <c r="N38" s="20">
        <v>10230</v>
      </c>
      <c r="O38" s="20">
        <f t="shared" si="2"/>
        <v>10008.009</v>
      </c>
    </row>
    <row r="39" spans="1:15" ht="23.25">
      <c r="A39" s="17">
        <v>12</v>
      </c>
      <c r="B39" s="17">
        <v>2.4500000000000002</v>
      </c>
      <c r="C39" s="22">
        <v>3</v>
      </c>
      <c r="D39" s="20">
        <v>9300</v>
      </c>
      <c r="E39" s="20">
        <f t="shared" si="0"/>
        <v>9098.19</v>
      </c>
      <c r="F39" s="21">
        <v>44</v>
      </c>
      <c r="G39" s="22">
        <v>10.45</v>
      </c>
      <c r="H39" s="24">
        <v>11</v>
      </c>
      <c r="I39" s="20">
        <v>10230</v>
      </c>
      <c r="J39" s="20">
        <f t="shared" si="1"/>
        <v>10008.009</v>
      </c>
      <c r="K39" s="21">
        <v>76</v>
      </c>
      <c r="L39" s="24">
        <v>18.45</v>
      </c>
      <c r="M39" s="22">
        <v>19</v>
      </c>
      <c r="N39" s="20">
        <v>10230</v>
      </c>
      <c r="O39" s="20">
        <f t="shared" si="2"/>
        <v>10008.009</v>
      </c>
    </row>
    <row r="40" spans="1:15" ht="23.25">
      <c r="A40" s="17">
        <v>13</v>
      </c>
      <c r="B40" s="23">
        <v>3</v>
      </c>
      <c r="C40" s="25">
        <v>3.15</v>
      </c>
      <c r="D40" s="20">
        <v>9300</v>
      </c>
      <c r="E40" s="20">
        <f t="shared" si="0"/>
        <v>9098.19</v>
      </c>
      <c r="F40" s="21">
        <v>45</v>
      </c>
      <c r="G40" s="22">
        <v>11</v>
      </c>
      <c r="H40" s="24">
        <v>11.15</v>
      </c>
      <c r="I40" s="20">
        <v>10230</v>
      </c>
      <c r="J40" s="20">
        <f t="shared" si="1"/>
        <v>10008.009</v>
      </c>
      <c r="K40" s="21">
        <v>77</v>
      </c>
      <c r="L40" s="24">
        <v>19</v>
      </c>
      <c r="M40" s="22">
        <v>19.149999999999999</v>
      </c>
      <c r="N40" s="20">
        <v>10230</v>
      </c>
      <c r="O40" s="20">
        <f t="shared" si="2"/>
        <v>10008.009</v>
      </c>
    </row>
    <row r="41" spans="1:15" ht="23.25">
      <c r="A41" s="17">
        <v>14</v>
      </c>
      <c r="B41" s="17">
        <v>3.15</v>
      </c>
      <c r="C41" s="24">
        <v>3.3</v>
      </c>
      <c r="D41" s="20">
        <v>9300</v>
      </c>
      <c r="E41" s="20">
        <f t="shared" si="0"/>
        <v>9098.19</v>
      </c>
      <c r="F41" s="21">
        <v>46</v>
      </c>
      <c r="G41" s="22">
        <v>11.15</v>
      </c>
      <c r="H41" s="24">
        <v>11.3</v>
      </c>
      <c r="I41" s="20">
        <v>10230</v>
      </c>
      <c r="J41" s="20">
        <f t="shared" si="1"/>
        <v>10008.009</v>
      </c>
      <c r="K41" s="21">
        <v>78</v>
      </c>
      <c r="L41" s="24">
        <v>19.149999999999999</v>
      </c>
      <c r="M41" s="22">
        <v>19.3</v>
      </c>
      <c r="N41" s="20">
        <v>10230</v>
      </c>
      <c r="O41" s="20">
        <f t="shared" si="2"/>
        <v>10008.009</v>
      </c>
    </row>
    <row r="42" spans="1:15" ht="23.25">
      <c r="A42" s="17">
        <v>15</v>
      </c>
      <c r="B42" s="23">
        <v>3.3</v>
      </c>
      <c r="C42" s="25">
        <v>3.45</v>
      </c>
      <c r="D42" s="20">
        <v>9300</v>
      </c>
      <c r="E42" s="20">
        <f t="shared" si="0"/>
        <v>9098.19</v>
      </c>
      <c r="F42" s="21">
        <v>47</v>
      </c>
      <c r="G42" s="22">
        <v>11.3</v>
      </c>
      <c r="H42" s="24">
        <v>11.45</v>
      </c>
      <c r="I42" s="20">
        <v>10230</v>
      </c>
      <c r="J42" s="20">
        <f t="shared" si="1"/>
        <v>10008.009</v>
      </c>
      <c r="K42" s="21">
        <v>79</v>
      </c>
      <c r="L42" s="24">
        <v>19.3</v>
      </c>
      <c r="M42" s="22">
        <v>19.45</v>
      </c>
      <c r="N42" s="20">
        <v>10230</v>
      </c>
      <c r="O42" s="20">
        <f t="shared" si="2"/>
        <v>10008.009</v>
      </c>
    </row>
    <row r="43" spans="1:15" ht="23.25">
      <c r="A43" s="17">
        <v>16</v>
      </c>
      <c r="B43" s="17">
        <v>3.45</v>
      </c>
      <c r="C43" s="24">
        <v>4</v>
      </c>
      <c r="D43" s="20">
        <v>9300</v>
      </c>
      <c r="E43" s="20">
        <f t="shared" si="0"/>
        <v>9098.19</v>
      </c>
      <c r="F43" s="21">
        <v>48</v>
      </c>
      <c r="G43" s="22">
        <v>11.45</v>
      </c>
      <c r="H43" s="24">
        <v>12</v>
      </c>
      <c r="I43" s="20">
        <v>10230</v>
      </c>
      <c r="J43" s="20">
        <f t="shared" si="1"/>
        <v>10008.009</v>
      </c>
      <c r="K43" s="21">
        <v>80</v>
      </c>
      <c r="L43" s="24">
        <v>19.45</v>
      </c>
      <c r="M43" s="22">
        <v>20</v>
      </c>
      <c r="N43" s="20">
        <v>10230</v>
      </c>
      <c r="O43" s="20">
        <f t="shared" si="2"/>
        <v>10008.009</v>
      </c>
    </row>
    <row r="44" spans="1:15" ht="23.25">
      <c r="A44" s="17">
        <v>17</v>
      </c>
      <c r="B44" s="23">
        <v>4</v>
      </c>
      <c r="C44" s="25">
        <v>4.1500000000000004</v>
      </c>
      <c r="D44" s="20">
        <v>9300</v>
      </c>
      <c r="E44" s="20">
        <f t="shared" si="0"/>
        <v>9098.19</v>
      </c>
      <c r="F44" s="21">
        <v>49</v>
      </c>
      <c r="G44" s="22">
        <v>12</v>
      </c>
      <c r="H44" s="24">
        <v>12.15</v>
      </c>
      <c r="I44" s="20">
        <v>10230</v>
      </c>
      <c r="J44" s="20">
        <f t="shared" si="1"/>
        <v>10008.009</v>
      </c>
      <c r="K44" s="21">
        <v>81</v>
      </c>
      <c r="L44" s="24">
        <v>20</v>
      </c>
      <c r="M44" s="22">
        <v>20.149999999999999</v>
      </c>
      <c r="N44" s="20">
        <v>10230</v>
      </c>
      <c r="O44" s="20">
        <f t="shared" si="2"/>
        <v>10008.009</v>
      </c>
    </row>
    <row r="45" spans="1:15" ht="23.25">
      <c r="A45" s="17">
        <v>18</v>
      </c>
      <c r="B45" s="17">
        <v>4.1500000000000004</v>
      </c>
      <c r="C45" s="24">
        <v>4.3</v>
      </c>
      <c r="D45" s="20">
        <v>9300</v>
      </c>
      <c r="E45" s="20">
        <f t="shared" si="0"/>
        <v>9098.19</v>
      </c>
      <c r="F45" s="21">
        <v>50</v>
      </c>
      <c r="G45" s="22">
        <v>12.15</v>
      </c>
      <c r="H45" s="24">
        <v>12.3</v>
      </c>
      <c r="I45" s="20">
        <v>10230</v>
      </c>
      <c r="J45" s="20">
        <f t="shared" si="1"/>
        <v>10008.009</v>
      </c>
      <c r="K45" s="21">
        <v>82</v>
      </c>
      <c r="L45" s="24">
        <v>20.149999999999999</v>
      </c>
      <c r="M45" s="22">
        <v>20.3</v>
      </c>
      <c r="N45" s="20">
        <v>10230</v>
      </c>
      <c r="O45" s="20">
        <f t="shared" si="2"/>
        <v>10008.009</v>
      </c>
    </row>
    <row r="46" spans="1:15" ht="23.25">
      <c r="A46" s="17">
        <v>19</v>
      </c>
      <c r="B46" s="23">
        <v>4.3</v>
      </c>
      <c r="C46" s="25">
        <v>4.45</v>
      </c>
      <c r="D46" s="20">
        <v>9300</v>
      </c>
      <c r="E46" s="20">
        <f t="shared" si="0"/>
        <v>9098.19</v>
      </c>
      <c r="F46" s="21">
        <v>51</v>
      </c>
      <c r="G46" s="22">
        <v>12.3</v>
      </c>
      <c r="H46" s="24">
        <v>12.45</v>
      </c>
      <c r="I46" s="20">
        <v>10230</v>
      </c>
      <c r="J46" s="20">
        <f t="shared" si="1"/>
        <v>10008.009</v>
      </c>
      <c r="K46" s="21">
        <v>83</v>
      </c>
      <c r="L46" s="24">
        <v>20.3</v>
      </c>
      <c r="M46" s="22">
        <v>20.45</v>
      </c>
      <c r="N46" s="20">
        <v>10230</v>
      </c>
      <c r="O46" s="20">
        <f t="shared" si="2"/>
        <v>10008.009</v>
      </c>
    </row>
    <row r="47" spans="1:15" ht="23.25">
      <c r="A47" s="17">
        <v>20</v>
      </c>
      <c r="B47" s="17">
        <v>4.45</v>
      </c>
      <c r="C47" s="24">
        <v>5</v>
      </c>
      <c r="D47" s="20">
        <v>9300</v>
      </c>
      <c r="E47" s="20">
        <f t="shared" si="0"/>
        <v>9098.19</v>
      </c>
      <c r="F47" s="21">
        <v>52</v>
      </c>
      <c r="G47" s="22">
        <v>12.45</v>
      </c>
      <c r="H47" s="24">
        <v>13</v>
      </c>
      <c r="I47" s="20">
        <v>10230</v>
      </c>
      <c r="J47" s="20">
        <f t="shared" si="1"/>
        <v>10008.009</v>
      </c>
      <c r="K47" s="21">
        <v>84</v>
      </c>
      <c r="L47" s="24">
        <v>20.45</v>
      </c>
      <c r="M47" s="22">
        <v>21</v>
      </c>
      <c r="N47" s="20">
        <v>10230</v>
      </c>
      <c r="O47" s="20">
        <f t="shared" si="2"/>
        <v>10008.009</v>
      </c>
    </row>
    <row r="48" spans="1:15" ht="23.25">
      <c r="A48" s="17">
        <v>21</v>
      </c>
      <c r="B48" s="22">
        <v>5</v>
      </c>
      <c r="C48" s="25">
        <v>5.15</v>
      </c>
      <c r="D48" s="20">
        <v>10230</v>
      </c>
      <c r="E48" s="20">
        <f t="shared" si="0"/>
        <v>10008.009</v>
      </c>
      <c r="F48" s="21">
        <v>53</v>
      </c>
      <c r="G48" s="22">
        <v>13</v>
      </c>
      <c r="H48" s="24">
        <v>13.15</v>
      </c>
      <c r="I48" s="20">
        <v>10230</v>
      </c>
      <c r="J48" s="20">
        <f t="shared" si="1"/>
        <v>10008.009</v>
      </c>
      <c r="K48" s="21">
        <v>85</v>
      </c>
      <c r="L48" s="24">
        <v>21</v>
      </c>
      <c r="M48" s="22">
        <v>21.15</v>
      </c>
      <c r="N48" s="20">
        <v>10230</v>
      </c>
      <c r="O48" s="20">
        <f t="shared" si="2"/>
        <v>10008.009</v>
      </c>
    </row>
    <row r="49" spans="1:18" ht="23.25">
      <c r="A49" s="17">
        <v>22</v>
      </c>
      <c r="B49" s="19">
        <v>5.15</v>
      </c>
      <c r="C49" s="24">
        <v>5.3</v>
      </c>
      <c r="D49" s="20">
        <v>10230</v>
      </c>
      <c r="E49" s="20">
        <f t="shared" si="0"/>
        <v>10008.009</v>
      </c>
      <c r="F49" s="21">
        <v>54</v>
      </c>
      <c r="G49" s="22">
        <v>13.15</v>
      </c>
      <c r="H49" s="24">
        <v>13.3</v>
      </c>
      <c r="I49" s="20">
        <v>10230</v>
      </c>
      <c r="J49" s="20">
        <f t="shared" si="1"/>
        <v>10008.009</v>
      </c>
      <c r="K49" s="21">
        <v>86</v>
      </c>
      <c r="L49" s="24">
        <v>21.15</v>
      </c>
      <c r="M49" s="22">
        <v>21.3</v>
      </c>
      <c r="N49" s="20">
        <v>10230</v>
      </c>
      <c r="O49" s="20">
        <f t="shared" si="2"/>
        <v>10008.009</v>
      </c>
    </row>
    <row r="50" spans="1:18" ht="23.25">
      <c r="A50" s="17">
        <v>23</v>
      </c>
      <c r="B50" s="22">
        <v>5.3</v>
      </c>
      <c r="C50" s="25">
        <v>5.45</v>
      </c>
      <c r="D50" s="20">
        <v>10230</v>
      </c>
      <c r="E50" s="20">
        <f t="shared" si="0"/>
        <v>10008.009</v>
      </c>
      <c r="F50" s="21">
        <v>55</v>
      </c>
      <c r="G50" s="22">
        <v>13.3</v>
      </c>
      <c r="H50" s="24">
        <v>13.45</v>
      </c>
      <c r="I50" s="20">
        <v>10230</v>
      </c>
      <c r="J50" s="20">
        <f t="shared" si="1"/>
        <v>10008.009</v>
      </c>
      <c r="K50" s="21">
        <v>87</v>
      </c>
      <c r="L50" s="24">
        <v>21.3</v>
      </c>
      <c r="M50" s="22">
        <v>21.45</v>
      </c>
      <c r="N50" s="20">
        <v>10230</v>
      </c>
      <c r="O50" s="20">
        <f t="shared" si="2"/>
        <v>10008.009</v>
      </c>
    </row>
    <row r="51" spans="1:18" ht="23.25">
      <c r="A51" s="17">
        <v>24</v>
      </c>
      <c r="B51" s="19">
        <v>5.45</v>
      </c>
      <c r="C51" s="24">
        <v>6</v>
      </c>
      <c r="D51" s="20">
        <v>10230</v>
      </c>
      <c r="E51" s="20">
        <f t="shared" si="0"/>
        <v>10008.009</v>
      </c>
      <c r="F51" s="21">
        <v>56</v>
      </c>
      <c r="G51" s="22">
        <v>13.45</v>
      </c>
      <c r="H51" s="24">
        <v>14</v>
      </c>
      <c r="I51" s="20">
        <v>10230</v>
      </c>
      <c r="J51" s="20">
        <f t="shared" si="1"/>
        <v>10008.009</v>
      </c>
      <c r="K51" s="21">
        <v>88</v>
      </c>
      <c r="L51" s="24">
        <v>21.45</v>
      </c>
      <c r="M51" s="22">
        <v>22</v>
      </c>
      <c r="N51" s="20">
        <v>10230</v>
      </c>
      <c r="O51" s="20">
        <f t="shared" si="2"/>
        <v>10008.009</v>
      </c>
    </row>
    <row r="52" spans="1:18" ht="23.25">
      <c r="A52" s="17">
        <v>25</v>
      </c>
      <c r="B52" s="22">
        <v>6</v>
      </c>
      <c r="C52" s="25">
        <v>6.15</v>
      </c>
      <c r="D52" s="20">
        <v>10230</v>
      </c>
      <c r="E52" s="20">
        <f t="shared" si="0"/>
        <v>10008.009</v>
      </c>
      <c r="F52" s="21">
        <v>57</v>
      </c>
      <c r="G52" s="22">
        <v>14</v>
      </c>
      <c r="H52" s="24">
        <v>14.15</v>
      </c>
      <c r="I52" s="20">
        <v>10230</v>
      </c>
      <c r="J52" s="20">
        <f t="shared" si="1"/>
        <v>10008.009</v>
      </c>
      <c r="K52" s="21">
        <v>89</v>
      </c>
      <c r="L52" s="24">
        <v>22</v>
      </c>
      <c r="M52" s="22">
        <v>22.15</v>
      </c>
      <c r="N52" s="20">
        <v>10230</v>
      </c>
      <c r="O52" s="20">
        <f t="shared" si="2"/>
        <v>10008.009</v>
      </c>
    </row>
    <row r="53" spans="1:18" ht="23.25">
      <c r="A53" s="17">
        <v>26</v>
      </c>
      <c r="B53" s="19">
        <v>6.15</v>
      </c>
      <c r="C53" s="24">
        <v>6.3</v>
      </c>
      <c r="D53" s="20">
        <v>10230</v>
      </c>
      <c r="E53" s="20">
        <f t="shared" si="0"/>
        <v>10008.009</v>
      </c>
      <c r="F53" s="21">
        <v>58</v>
      </c>
      <c r="G53" s="22">
        <v>14.15</v>
      </c>
      <c r="H53" s="24">
        <v>14.3</v>
      </c>
      <c r="I53" s="20">
        <v>10230</v>
      </c>
      <c r="J53" s="20">
        <f t="shared" si="1"/>
        <v>10008.009</v>
      </c>
      <c r="K53" s="21">
        <v>90</v>
      </c>
      <c r="L53" s="24">
        <v>22.15</v>
      </c>
      <c r="M53" s="22">
        <v>22.3</v>
      </c>
      <c r="N53" s="20">
        <v>10230</v>
      </c>
      <c r="O53" s="20">
        <f t="shared" si="2"/>
        <v>10008.009</v>
      </c>
    </row>
    <row r="54" spans="1:18" ht="23.25">
      <c r="A54" s="17">
        <v>27</v>
      </c>
      <c r="B54" s="22">
        <v>6.3</v>
      </c>
      <c r="C54" s="25">
        <v>6.45</v>
      </c>
      <c r="D54" s="20">
        <v>10230</v>
      </c>
      <c r="E54" s="20">
        <f t="shared" si="0"/>
        <v>10008.009</v>
      </c>
      <c r="F54" s="21">
        <v>59</v>
      </c>
      <c r="G54" s="22">
        <v>14.3</v>
      </c>
      <c r="H54" s="24">
        <v>14.45</v>
      </c>
      <c r="I54" s="20">
        <v>10230</v>
      </c>
      <c r="J54" s="20">
        <f t="shared" si="1"/>
        <v>10008.009</v>
      </c>
      <c r="K54" s="21">
        <v>91</v>
      </c>
      <c r="L54" s="24">
        <v>22.3</v>
      </c>
      <c r="M54" s="22">
        <v>22.45</v>
      </c>
      <c r="N54" s="20">
        <v>10230</v>
      </c>
      <c r="O54" s="20">
        <f t="shared" si="2"/>
        <v>10008.009</v>
      </c>
    </row>
    <row r="55" spans="1:18" ht="23.25">
      <c r="A55" s="17">
        <v>28</v>
      </c>
      <c r="B55" s="19">
        <v>6.45</v>
      </c>
      <c r="C55" s="24">
        <v>7</v>
      </c>
      <c r="D55" s="20">
        <v>10230</v>
      </c>
      <c r="E55" s="20">
        <f t="shared" si="0"/>
        <v>10008.009</v>
      </c>
      <c r="F55" s="21">
        <v>60</v>
      </c>
      <c r="G55" s="22">
        <v>14.45</v>
      </c>
      <c r="H55" s="22">
        <v>15</v>
      </c>
      <c r="I55" s="20">
        <v>10230</v>
      </c>
      <c r="J55" s="20">
        <f t="shared" si="1"/>
        <v>10008.009</v>
      </c>
      <c r="K55" s="21">
        <v>92</v>
      </c>
      <c r="L55" s="24">
        <v>22.45</v>
      </c>
      <c r="M55" s="22">
        <v>23</v>
      </c>
      <c r="N55" s="20">
        <v>10230</v>
      </c>
      <c r="O55" s="20">
        <f t="shared" si="2"/>
        <v>10008.009</v>
      </c>
    </row>
    <row r="56" spans="1:18" ht="23.25">
      <c r="A56" s="17">
        <v>29</v>
      </c>
      <c r="B56" s="22">
        <v>7</v>
      </c>
      <c r="C56" s="25">
        <v>7.15</v>
      </c>
      <c r="D56" s="20">
        <v>10230</v>
      </c>
      <c r="E56" s="20">
        <f t="shared" si="0"/>
        <v>10008.009</v>
      </c>
      <c r="F56" s="21">
        <v>61</v>
      </c>
      <c r="G56" s="22">
        <v>15</v>
      </c>
      <c r="H56" s="22">
        <v>15.15</v>
      </c>
      <c r="I56" s="20">
        <v>10230</v>
      </c>
      <c r="J56" s="20">
        <f t="shared" si="1"/>
        <v>10008.009</v>
      </c>
      <c r="K56" s="21">
        <v>93</v>
      </c>
      <c r="L56" s="24">
        <v>23</v>
      </c>
      <c r="M56" s="22">
        <v>23.15</v>
      </c>
      <c r="N56" s="20">
        <v>10230</v>
      </c>
      <c r="O56" s="20">
        <f t="shared" si="2"/>
        <v>10008.009</v>
      </c>
    </row>
    <row r="57" spans="1:18" ht="23.25">
      <c r="A57" s="17">
        <v>30</v>
      </c>
      <c r="B57" s="19">
        <v>7.15</v>
      </c>
      <c r="C57" s="24">
        <v>7.3</v>
      </c>
      <c r="D57" s="20">
        <v>10230</v>
      </c>
      <c r="E57" s="20">
        <f t="shared" si="0"/>
        <v>10008.009</v>
      </c>
      <c r="F57" s="21">
        <v>62</v>
      </c>
      <c r="G57" s="22">
        <v>15.15</v>
      </c>
      <c r="H57" s="22">
        <v>15.3</v>
      </c>
      <c r="I57" s="20">
        <v>10230</v>
      </c>
      <c r="J57" s="20">
        <f t="shared" si="1"/>
        <v>10008.009</v>
      </c>
      <c r="K57" s="21">
        <v>94</v>
      </c>
      <c r="L57" s="22">
        <v>23.15</v>
      </c>
      <c r="M57" s="22">
        <v>23.3</v>
      </c>
      <c r="N57" s="20">
        <v>10230</v>
      </c>
      <c r="O57" s="20">
        <f t="shared" si="2"/>
        <v>10008.009</v>
      </c>
    </row>
    <row r="58" spans="1:18" ht="23.25">
      <c r="A58" s="17">
        <v>31</v>
      </c>
      <c r="B58" s="22">
        <v>7.3</v>
      </c>
      <c r="C58" s="25">
        <v>7.45</v>
      </c>
      <c r="D58" s="20">
        <v>10230</v>
      </c>
      <c r="E58" s="20">
        <f t="shared" si="0"/>
        <v>10008.009</v>
      </c>
      <c r="F58" s="21">
        <v>63</v>
      </c>
      <c r="G58" s="22">
        <v>15.3</v>
      </c>
      <c r="H58" s="22">
        <v>15.45</v>
      </c>
      <c r="I58" s="20">
        <v>10230</v>
      </c>
      <c r="J58" s="20">
        <f t="shared" si="1"/>
        <v>10008.009</v>
      </c>
      <c r="K58" s="21">
        <v>95</v>
      </c>
      <c r="L58" s="22">
        <v>23.3</v>
      </c>
      <c r="M58" s="22">
        <v>23.45</v>
      </c>
      <c r="N58" s="20">
        <v>10230</v>
      </c>
      <c r="O58" s="20">
        <f t="shared" si="2"/>
        <v>10008.009</v>
      </c>
    </row>
    <row r="59" spans="1:18" ht="23.25">
      <c r="A59" s="17">
        <v>32</v>
      </c>
      <c r="B59" s="19">
        <v>7.45</v>
      </c>
      <c r="C59" s="24">
        <v>8</v>
      </c>
      <c r="D59" s="20">
        <v>10230</v>
      </c>
      <c r="E59" s="20">
        <f t="shared" si="0"/>
        <v>10008.009</v>
      </c>
      <c r="F59" s="21">
        <v>64</v>
      </c>
      <c r="G59" s="22">
        <v>15.45</v>
      </c>
      <c r="H59" s="22">
        <v>16</v>
      </c>
      <c r="I59" s="20">
        <v>10230</v>
      </c>
      <c r="J59" s="20">
        <f t="shared" si="1"/>
        <v>10008.009</v>
      </c>
      <c r="K59" s="26">
        <v>96</v>
      </c>
      <c r="L59" s="22">
        <v>23.45</v>
      </c>
      <c r="M59" s="27">
        <v>24</v>
      </c>
      <c r="N59" s="20">
        <v>10230</v>
      </c>
      <c r="O59" s="20">
        <f t="shared" si="2"/>
        <v>10008.009</v>
      </c>
    </row>
    <row r="60" spans="1:18" ht="23.25">
      <c r="A60" s="28"/>
      <c r="B60" s="29"/>
      <c r="C60" s="30"/>
      <c r="D60" s="31">
        <f>SUM(D28:D59)</f>
        <v>308760</v>
      </c>
      <c r="E60" s="32">
        <f>SUM(E28:E59)</f>
        <v>302059.908</v>
      </c>
      <c r="F60" s="33"/>
      <c r="G60" s="34"/>
      <c r="H60" s="34"/>
      <c r="I60" s="32">
        <f>SUM(I28:I59)</f>
        <v>327360</v>
      </c>
      <c r="J60" s="31">
        <f>SUM(J28:J59)</f>
        <v>320256.288</v>
      </c>
      <c r="K60" s="33"/>
      <c r="L60" s="34"/>
      <c r="M60" s="34"/>
      <c r="N60" s="31">
        <f>SUM(N28:N59)</f>
        <v>327360</v>
      </c>
      <c r="O60" s="32">
        <f>SUM(O28:O59)</f>
        <v>320256.288</v>
      </c>
      <c r="P60" s="12"/>
      <c r="Q60" s="35"/>
      <c r="R60" s="12"/>
    </row>
    <row r="64" spans="1:18">
      <c r="A64" t="s">
        <v>91</v>
      </c>
      <c r="B64">
        <f>SUM(D60,I60,N60)/(4000*1000)</f>
        <v>0.24087</v>
      </c>
      <c r="C64">
        <f>ROUNDDOWN(SUM(E60,J60,O60)/(4000*1000),4)</f>
        <v>0.2356</v>
      </c>
    </row>
    <row r="66" spans="1:17" ht="23.25">
      <c r="A66" s="2" t="s">
        <v>30</v>
      </c>
      <c r="D66" s="31"/>
      <c r="E66" s="36"/>
      <c r="J66" s="36"/>
      <c r="O66" s="36"/>
      <c r="Q66" s="36"/>
    </row>
    <row r="67" spans="1:17" ht="23.25">
      <c r="D67" s="31"/>
      <c r="J67" s="36"/>
      <c r="Q67" s="36"/>
    </row>
    <row r="68" spans="1:17" ht="2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23.25">
      <c r="A69" s="38" t="s">
        <v>32</v>
      </c>
      <c r="B69" s="38"/>
      <c r="C69" s="38"/>
      <c r="D69" s="31"/>
      <c r="E69" s="39"/>
      <c r="H69" s="36"/>
      <c r="J69" s="36"/>
    </row>
    <row r="70" spans="1:17" ht="23.25">
      <c r="D70" s="31"/>
      <c r="E70" s="36"/>
      <c r="H70" s="36"/>
      <c r="J70" s="36"/>
    </row>
    <row r="71" spans="1:17" ht="23.25">
      <c r="D71" s="31"/>
      <c r="E71" s="36"/>
      <c r="H71" s="36"/>
      <c r="M71" s="7" t="s">
        <v>33</v>
      </c>
    </row>
    <row r="72" spans="1:17" ht="23.25">
      <c r="D72" s="31"/>
      <c r="E72" s="36"/>
      <c r="H72" s="36"/>
    </row>
    <row r="73" spans="1:17" ht="23.25">
      <c r="D73" s="31"/>
      <c r="E73" s="36"/>
      <c r="H73" s="36"/>
    </row>
    <row r="74" spans="1:17" ht="23.25">
      <c r="D74" s="31"/>
      <c r="E74" s="36"/>
      <c r="H74" s="36"/>
    </row>
    <row r="75" spans="1:17" ht="23.25">
      <c r="D75" s="31"/>
      <c r="E75" s="36"/>
      <c r="H75" s="36"/>
    </row>
    <row r="76" spans="1:17" ht="23.25">
      <c r="D76" s="31"/>
      <c r="E76" s="36"/>
      <c r="H76" s="36"/>
    </row>
    <row r="77" spans="1:17" ht="23.25">
      <c r="D77" s="31"/>
      <c r="E77" s="36"/>
      <c r="H77" s="36"/>
    </row>
    <row r="78" spans="1:17" ht="23.25">
      <c r="D78" s="31"/>
      <c r="E78" s="36"/>
      <c r="H78" s="36"/>
    </row>
    <row r="79" spans="1:17" ht="23.25">
      <c r="D79" s="31"/>
      <c r="E79" s="36"/>
      <c r="H79" s="36"/>
    </row>
    <row r="80" spans="1:17" ht="23.25">
      <c r="D80" s="31"/>
      <c r="E80" s="36"/>
      <c r="H80" s="36"/>
    </row>
    <row r="81" spans="4:8" ht="23.25">
      <c r="D81" s="31"/>
      <c r="E81" s="36"/>
      <c r="H81" s="36"/>
    </row>
    <row r="82" spans="4:8" ht="23.25">
      <c r="D82" s="31"/>
      <c r="E82" s="36"/>
      <c r="H82" s="36"/>
    </row>
    <row r="83" spans="4:8" ht="23.25">
      <c r="D83" s="31"/>
      <c r="E83" s="36"/>
      <c r="H83" s="36"/>
    </row>
    <row r="84" spans="4:8" ht="23.25">
      <c r="D84" s="31"/>
      <c r="E84" s="36"/>
      <c r="H84" s="36"/>
    </row>
    <row r="85" spans="4:8" ht="23.25">
      <c r="D85" s="31"/>
      <c r="E85" s="36"/>
      <c r="H85" s="36"/>
    </row>
    <row r="86" spans="4:8" ht="23.25">
      <c r="D86" s="31"/>
      <c r="E86" s="36"/>
      <c r="H86" s="36"/>
    </row>
    <row r="87" spans="4:8" ht="23.25">
      <c r="D87" s="31"/>
      <c r="E87" s="36"/>
      <c r="H87" s="36"/>
    </row>
    <row r="88" spans="4:8" ht="23.25">
      <c r="D88" s="31"/>
      <c r="E88" s="36"/>
      <c r="H88" s="36"/>
    </row>
    <row r="89" spans="4:8" ht="23.25">
      <c r="D89" s="31"/>
      <c r="E89" s="36"/>
      <c r="H89" s="36"/>
    </row>
    <row r="90" spans="4:8" ht="23.25">
      <c r="D90" s="31"/>
      <c r="E90" s="36"/>
      <c r="H90" s="36"/>
    </row>
    <row r="91" spans="4:8" ht="23.25">
      <c r="D91" s="31"/>
      <c r="E91" s="36"/>
      <c r="H91" s="36"/>
    </row>
    <row r="92" spans="4:8" ht="23.25">
      <c r="D92" s="31"/>
      <c r="E92" s="36"/>
      <c r="H92" s="36"/>
    </row>
    <row r="93" spans="4:8" ht="23.25">
      <c r="D93" s="31"/>
      <c r="E93" s="36"/>
      <c r="H93" s="36"/>
    </row>
    <row r="94" spans="4:8" ht="23.25">
      <c r="D94" s="40"/>
      <c r="E94" s="36"/>
      <c r="H94" s="36"/>
    </row>
    <row r="95" spans="4:8" ht="21">
      <c r="E95" s="36"/>
      <c r="H95" s="36"/>
    </row>
    <row r="96" spans="4:8" ht="21">
      <c r="E96" s="36"/>
      <c r="H96" s="36"/>
    </row>
    <row r="97" spans="4:8" ht="21">
      <c r="E97" s="36"/>
      <c r="H97" s="36"/>
    </row>
    <row r="98" spans="4:8" ht="23.25">
      <c r="D98" s="41"/>
    </row>
  </sheetData>
  <pageMargins left="0.75" right="0.75" top="1" bottom="1" header="0.5" footer="0.5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16" workbookViewId="0">
      <selection activeCell="N16" sqref="N1:O1048576"/>
    </sheetView>
  </sheetViews>
  <sheetFormatPr defaultColWidth="9.140625" defaultRowHeight="12.75"/>
  <cols>
    <col min="4" max="5" width="16.140625" customWidth="1"/>
    <col min="9" max="10" width="15.85546875" customWidth="1"/>
    <col min="14" max="15" width="15.42578125" customWidth="1"/>
  </cols>
  <sheetData>
    <row r="2" spans="1:15" ht="2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0.25">
      <c r="A4" s="2" t="s">
        <v>92</v>
      </c>
      <c r="B4" s="2"/>
      <c r="C4" s="2"/>
      <c r="D4" s="2"/>
      <c r="E4" s="2"/>
      <c r="F4" s="2"/>
      <c r="G4" s="2"/>
      <c r="H4" s="2"/>
      <c r="I4" s="2"/>
    </row>
    <row r="5" spans="1:15" ht="20.25">
      <c r="A5" s="2"/>
    </row>
    <row r="6" spans="1:15" ht="20.25">
      <c r="A6" s="2" t="s">
        <v>2</v>
      </c>
    </row>
    <row r="7" spans="1:15" ht="20.25">
      <c r="A7" s="2" t="s">
        <v>3</v>
      </c>
    </row>
    <row r="8" spans="1:15" ht="21">
      <c r="A8" s="2" t="s">
        <v>4</v>
      </c>
      <c r="H8" s="3"/>
    </row>
    <row r="9" spans="1:15" ht="20.25">
      <c r="A9" s="2" t="s">
        <v>5</v>
      </c>
    </row>
    <row r="10" spans="1:15" ht="20.25">
      <c r="A10" s="2" t="s">
        <v>6</v>
      </c>
    </row>
    <row r="11" spans="1:15" ht="20.25">
      <c r="A11" s="2"/>
      <c r="G11" s="4"/>
    </row>
    <row r="12" spans="1:15" ht="20.25">
      <c r="A12" s="2" t="s">
        <v>93</v>
      </c>
      <c r="N12" s="2" t="s">
        <v>94</v>
      </c>
    </row>
    <row r="13" spans="1:15" ht="20.25">
      <c r="A13" s="2"/>
    </row>
    <row r="14" spans="1:15" ht="40.5">
      <c r="A14" s="2" t="s">
        <v>9</v>
      </c>
      <c r="N14" s="5" t="s">
        <v>10</v>
      </c>
      <c r="O14" s="6" t="s">
        <v>11</v>
      </c>
    </row>
    <row r="15" spans="1:15" ht="20.25">
      <c r="N15" s="5"/>
      <c r="O15" s="6"/>
    </row>
    <row r="16" spans="1:15" ht="21">
      <c r="A16" s="7" t="s">
        <v>12</v>
      </c>
      <c r="N16" s="8"/>
      <c r="O16" s="9"/>
    </row>
    <row r="17" spans="1:15" ht="40.5">
      <c r="A17" s="7" t="s">
        <v>13</v>
      </c>
      <c r="N17" s="10" t="s">
        <v>14</v>
      </c>
      <c r="O17" s="11" t="s">
        <v>95</v>
      </c>
    </row>
    <row r="18" spans="1:15" ht="21">
      <c r="A18" s="7" t="s">
        <v>16</v>
      </c>
      <c r="N18" s="10"/>
      <c r="O18" s="11"/>
    </row>
    <row r="19" spans="1:15" ht="21">
      <c r="A19" s="7" t="s">
        <v>17</v>
      </c>
      <c r="N19" s="10"/>
      <c r="O19" s="11"/>
    </row>
    <row r="20" spans="1:15" ht="21">
      <c r="A20" s="7" t="s">
        <v>18</v>
      </c>
      <c r="N20" s="10"/>
      <c r="O20" s="11"/>
    </row>
    <row r="21" spans="1:15" ht="21">
      <c r="A21" s="2" t="s">
        <v>19</v>
      </c>
      <c r="C21" s="1" t="s">
        <v>20</v>
      </c>
      <c r="D21" s="1"/>
      <c r="N21" s="12"/>
      <c r="O21" s="12"/>
    </row>
    <row r="23" spans="1:15" ht="20.25">
      <c r="A23" s="2" t="s">
        <v>21</v>
      </c>
      <c r="E23" s="2" t="s">
        <v>22</v>
      </c>
    </row>
    <row r="24" spans="1:15" ht="20.25">
      <c r="G24" s="2" t="s">
        <v>23</v>
      </c>
    </row>
    <row r="25" spans="1:15" ht="20.25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01.25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20.25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23.25">
      <c r="A28" s="17">
        <v>1</v>
      </c>
      <c r="B28" s="18">
        <v>0</v>
      </c>
      <c r="C28" s="19">
        <v>0.15</v>
      </c>
      <c r="D28" s="20">
        <v>10230</v>
      </c>
      <c r="E28" s="20">
        <f t="shared" ref="E28:E59" si="0">D28*(100-2.17)/100</f>
        <v>10008.009</v>
      </c>
      <c r="F28" s="21">
        <v>33</v>
      </c>
      <c r="G28" s="22">
        <v>8</v>
      </c>
      <c r="H28" s="22">
        <v>8.15</v>
      </c>
      <c r="I28" s="20">
        <v>10230</v>
      </c>
      <c r="J28" s="20">
        <f t="shared" ref="J28:J59" si="1">I28*(100-2.17)/100</f>
        <v>10008.009</v>
      </c>
      <c r="K28" s="21">
        <v>65</v>
      </c>
      <c r="L28" s="22">
        <v>16</v>
      </c>
      <c r="M28" s="22">
        <v>16.149999999999999</v>
      </c>
      <c r="N28" s="20">
        <v>10230</v>
      </c>
      <c r="O28" s="20">
        <f t="shared" ref="O28:O59" si="2">N28*(100-2.17)/100</f>
        <v>10008.009</v>
      </c>
    </row>
    <row r="29" spans="1:15" ht="23.25">
      <c r="A29" s="17">
        <v>2</v>
      </c>
      <c r="B29" s="17">
        <v>0.15</v>
      </c>
      <c r="C29" s="23">
        <v>0.3</v>
      </c>
      <c r="D29" s="20">
        <v>10230</v>
      </c>
      <c r="E29" s="20">
        <f t="shared" si="0"/>
        <v>10008.009</v>
      </c>
      <c r="F29" s="21">
        <v>34</v>
      </c>
      <c r="G29" s="22">
        <v>8.15</v>
      </c>
      <c r="H29" s="22">
        <v>8.3000000000000007</v>
      </c>
      <c r="I29" s="20">
        <v>10230</v>
      </c>
      <c r="J29" s="20">
        <f t="shared" si="1"/>
        <v>10008.009</v>
      </c>
      <c r="K29" s="21">
        <v>66</v>
      </c>
      <c r="L29" s="22">
        <v>16.149999999999999</v>
      </c>
      <c r="M29" s="22">
        <v>16.3</v>
      </c>
      <c r="N29" s="20">
        <v>10230</v>
      </c>
      <c r="O29" s="20">
        <f t="shared" si="2"/>
        <v>10008.009</v>
      </c>
    </row>
    <row r="30" spans="1:15" ht="23.25">
      <c r="A30" s="17">
        <v>3</v>
      </c>
      <c r="B30" s="23">
        <v>0.3</v>
      </c>
      <c r="C30" s="19">
        <v>0.45</v>
      </c>
      <c r="D30" s="20">
        <v>10230</v>
      </c>
      <c r="E30" s="20">
        <f t="shared" si="0"/>
        <v>10008.009</v>
      </c>
      <c r="F30" s="21">
        <v>35</v>
      </c>
      <c r="G30" s="22">
        <v>8.3000000000000007</v>
      </c>
      <c r="H30" s="22">
        <v>8.4499999999999993</v>
      </c>
      <c r="I30" s="20">
        <v>10230</v>
      </c>
      <c r="J30" s="20">
        <f t="shared" si="1"/>
        <v>10008.009</v>
      </c>
      <c r="K30" s="21">
        <v>67</v>
      </c>
      <c r="L30" s="22">
        <v>16.3</v>
      </c>
      <c r="M30" s="22">
        <v>16.45</v>
      </c>
      <c r="N30" s="20">
        <v>10230</v>
      </c>
      <c r="O30" s="20">
        <f t="shared" si="2"/>
        <v>10008.009</v>
      </c>
    </row>
    <row r="31" spans="1:15" ht="23.25">
      <c r="A31" s="17">
        <v>4</v>
      </c>
      <c r="B31" s="17">
        <v>0.45</v>
      </c>
      <c r="C31" s="22">
        <v>1</v>
      </c>
      <c r="D31" s="20">
        <v>10230</v>
      </c>
      <c r="E31" s="20">
        <f t="shared" si="0"/>
        <v>10008.009</v>
      </c>
      <c r="F31" s="21">
        <v>36</v>
      </c>
      <c r="G31" s="22">
        <v>8.4499999999999993</v>
      </c>
      <c r="H31" s="22">
        <v>9</v>
      </c>
      <c r="I31" s="20">
        <v>10230</v>
      </c>
      <c r="J31" s="20">
        <f t="shared" si="1"/>
        <v>10008.009</v>
      </c>
      <c r="K31" s="21">
        <v>68</v>
      </c>
      <c r="L31" s="22">
        <v>16.45</v>
      </c>
      <c r="M31" s="22">
        <v>17</v>
      </c>
      <c r="N31" s="20">
        <v>10230</v>
      </c>
      <c r="O31" s="20">
        <f t="shared" si="2"/>
        <v>10008.009</v>
      </c>
    </row>
    <row r="32" spans="1:15" ht="23.25">
      <c r="A32" s="17">
        <v>5</v>
      </c>
      <c r="B32" s="22">
        <v>1</v>
      </c>
      <c r="C32" s="19">
        <v>1.1499999999999999</v>
      </c>
      <c r="D32" s="20">
        <v>10230</v>
      </c>
      <c r="E32" s="20">
        <f t="shared" si="0"/>
        <v>10008.009</v>
      </c>
      <c r="F32" s="21">
        <v>37</v>
      </c>
      <c r="G32" s="22">
        <v>9</v>
      </c>
      <c r="H32" s="22">
        <v>9.15</v>
      </c>
      <c r="I32" s="20">
        <v>10230</v>
      </c>
      <c r="J32" s="20">
        <f t="shared" si="1"/>
        <v>10008.009</v>
      </c>
      <c r="K32" s="21">
        <v>69</v>
      </c>
      <c r="L32" s="22">
        <v>17</v>
      </c>
      <c r="M32" s="22">
        <v>17.149999999999999</v>
      </c>
      <c r="N32" s="20">
        <v>10230</v>
      </c>
      <c r="O32" s="20">
        <f t="shared" si="2"/>
        <v>10008.009</v>
      </c>
    </row>
    <row r="33" spans="1:15" ht="23.25">
      <c r="A33" s="17">
        <v>6</v>
      </c>
      <c r="B33" s="19">
        <v>1.1499999999999999</v>
      </c>
      <c r="C33" s="22">
        <v>1.3</v>
      </c>
      <c r="D33" s="20">
        <v>10230</v>
      </c>
      <c r="E33" s="20">
        <f t="shared" si="0"/>
        <v>10008.009</v>
      </c>
      <c r="F33" s="21">
        <v>38</v>
      </c>
      <c r="G33" s="22">
        <v>9.15</v>
      </c>
      <c r="H33" s="22">
        <v>9.3000000000000007</v>
      </c>
      <c r="I33" s="20">
        <v>10230</v>
      </c>
      <c r="J33" s="20">
        <f t="shared" si="1"/>
        <v>10008.009</v>
      </c>
      <c r="K33" s="21">
        <v>70</v>
      </c>
      <c r="L33" s="22">
        <v>17.149999999999999</v>
      </c>
      <c r="M33" s="22">
        <v>17.3</v>
      </c>
      <c r="N33" s="20">
        <v>10230</v>
      </c>
      <c r="O33" s="20">
        <f t="shared" si="2"/>
        <v>10008.009</v>
      </c>
    </row>
    <row r="34" spans="1:15" ht="23.25">
      <c r="A34" s="17">
        <v>7</v>
      </c>
      <c r="B34" s="23">
        <v>1.3</v>
      </c>
      <c r="C34" s="19">
        <v>1.45</v>
      </c>
      <c r="D34" s="20">
        <v>10230</v>
      </c>
      <c r="E34" s="20">
        <f t="shared" si="0"/>
        <v>10008.009</v>
      </c>
      <c r="F34" s="21">
        <v>39</v>
      </c>
      <c r="G34" s="22">
        <v>9.3000000000000007</v>
      </c>
      <c r="H34" s="22">
        <v>9.4499999999999993</v>
      </c>
      <c r="I34" s="20">
        <v>10230</v>
      </c>
      <c r="J34" s="20">
        <f t="shared" si="1"/>
        <v>10008.009</v>
      </c>
      <c r="K34" s="21">
        <v>71</v>
      </c>
      <c r="L34" s="22">
        <v>17.3</v>
      </c>
      <c r="M34" s="22">
        <v>17.45</v>
      </c>
      <c r="N34" s="20">
        <v>10230</v>
      </c>
      <c r="O34" s="20">
        <f t="shared" si="2"/>
        <v>10008.009</v>
      </c>
    </row>
    <row r="35" spans="1:15" ht="23.25">
      <c r="A35" s="17">
        <v>8</v>
      </c>
      <c r="B35" s="17">
        <v>1.45</v>
      </c>
      <c r="C35" s="22">
        <v>2</v>
      </c>
      <c r="D35" s="20">
        <v>10230</v>
      </c>
      <c r="E35" s="20">
        <f t="shared" si="0"/>
        <v>10008.009</v>
      </c>
      <c r="F35" s="21">
        <v>40</v>
      </c>
      <c r="G35" s="22">
        <v>9.4499999999999993</v>
      </c>
      <c r="H35" s="22">
        <v>10</v>
      </c>
      <c r="I35" s="20">
        <v>10230</v>
      </c>
      <c r="J35" s="20">
        <f t="shared" si="1"/>
        <v>10008.009</v>
      </c>
      <c r="K35" s="21">
        <v>72</v>
      </c>
      <c r="L35" s="24">
        <v>17.45</v>
      </c>
      <c r="M35" s="22">
        <v>18</v>
      </c>
      <c r="N35" s="20">
        <v>10230</v>
      </c>
      <c r="O35" s="20">
        <f t="shared" si="2"/>
        <v>10008.009</v>
      </c>
    </row>
    <row r="36" spans="1:15" ht="23.25">
      <c r="A36" s="17">
        <v>9</v>
      </c>
      <c r="B36" s="23">
        <v>2</v>
      </c>
      <c r="C36" s="19">
        <v>2.15</v>
      </c>
      <c r="D36" s="20">
        <v>10230</v>
      </c>
      <c r="E36" s="20">
        <f t="shared" si="0"/>
        <v>10008.009</v>
      </c>
      <c r="F36" s="21">
        <v>41</v>
      </c>
      <c r="G36" s="22">
        <v>10</v>
      </c>
      <c r="H36" s="24">
        <v>10.15</v>
      </c>
      <c r="I36" s="20">
        <v>10230</v>
      </c>
      <c r="J36" s="20">
        <f t="shared" si="1"/>
        <v>10008.009</v>
      </c>
      <c r="K36" s="21">
        <v>73</v>
      </c>
      <c r="L36" s="24">
        <v>18</v>
      </c>
      <c r="M36" s="22">
        <v>18.149999999999999</v>
      </c>
      <c r="N36" s="20">
        <v>10230</v>
      </c>
      <c r="O36" s="20">
        <f t="shared" si="2"/>
        <v>10008.009</v>
      </c>
    </row>
    <row r="37" spans="1:15" ht="23.25">
      <c r="A37" s="17">
        <v>10</v>
      </c>
      <c r="B37" s="17">
        <v>2.15</v>
      </c>
      <c r="C37" s="22">
        <v>2.2999999999999998</v>
      </c>
      <c r="D37" s="20">
        <v>10230</v>
      </c>
      <c r="E37" s="20">
        <f t="shared" si="0"/>
        <v>10008.009</v>
      </c>
      <c r="F37" s="21">
        <v>42</v>
      </c>
      <c r="G37" s="22">
        <v>10.15</v>
      </c>
      <c r="H37" s="24">
        <v>10.3</v>
      </c>
      <c r="I37" s="20">
        <v>10230</v>
      </c>
      <c r="J37" s="20">
        <f t="shared" si="1"/>
        <v>10008.009</v>
      </c>
      <c r="K37" s="21">
        <v>74</v>
      </c>
      <c r="L37" s="24">
        <v>18.149999999999999</v>
      </c>
      <c r="M37" s="22">
        <v>18.3</v>
      </c>
      <c r="N37" s="20">
        <v>10230</v>
      </c>
      <c r="O37" s="20">
        <f t="shared" si="2"/>
        <v>10008.009</v>
      </c>
    </row>
    <row r="38" spans="1:15" ht="23.25">
      <c r="A38" s="17">
        <v>11</v>
      </c>
      <c r="B38" s="23">
        <v>2.2999999999999998</v>
      </c>
      <c r="C38" s="19">
        <v>2.4500000000000002</v>
      </c>
      <c r="D38" s="20">
        <v>10230</v>
      </c>
      <c r="E38" s="20">
        <f t="shared" si="0"/>
        <v>10008.009</v>
      </c>
      <c r="F38" s="21">
        <v>43</v>
      </c>
      <c r="G38" s="22">
        <v>10.3</v>
      </c>
      <c r="H38" s="24">
        <v>10.45</v>
      </c>
      <c r="I38" s="20">
        <v>10230</v>
      </c>
      <c r="J38" s="20">
        <f t="shared" si="1"/>
        <v>10008.009</v>
      </c>
      <c r="K38" s="21">
        <v>75</v>
      </c>
      <c r="L38" s="24">
        <v>18.3</v>
      </c>
      <c r="M38" s="22">
        <v>18.45</v>
      </c>
      <c r="N38" s="20">
        <v>10230</v>
      </c>
      <c r="O38" s="20">
        <f t="shared" si="2"/>
        <v>10008.009</v>
      </c>
    </row>
    <row r="39" spans="1:15" ht="23.25">
      <c r="A39" s="17">
        <v>12</v>
      </c>
      <c r="B39" s="17">
        <v>2.4500000000000002</v>
      </c>
      <c r="C39" s="22">
        <v>3</v>
      </c>
      <c r="D39" s="20">
        <v>10230</v>
      </c>
      <c r="E39" s="20">
        <f t="shared" si="0"/>
        <v>10008.009</v>
      </c>
      <c r="F39" s="21">
        <v>44</v>
      </c>
      <c r="G39" s="22">
        <v>10.45</v>
      </c>
      <c r="H39" s="24">
        <v>11</v>
      </c>
      <c r="I39" s="20">
        <v>10230</v>
      </c>
      <c r="J39" s="20">
        <f t="shared" si="1"/>
        <v>10008.009</v>
      </c>
      <c r="K39" s="21">
        <v>76</v>
      </c>
      <c r="L39" s="24">
        <v>18.45</v>
      </c>
      <c r="M39" s="22">
        <v>19</v>
      </c>
      <c r="N39" s="20">
        <v>10230</v>
      </c>
      <c r="O39" s="20">
        <f t="shared" si="2"/>
        <v>10008.009</v>
      </c>
    </row>
    <row r="40" spans="1:15" ht="23.25">
      <c r="A40" s="17">
        <v>13</v>
      </c>
      <c r="B40" s="23">
        <v>3</v>
      </c>
      <c r="C40" s="25">
        <v>3.15</v>
      </c>
      <c r="D40" s="20">
        <v>10230</v>
      </c>
      <c r="E40" s="20">
        <f t="shared" si="0"/>
        <v>10008.009</v>
      </c>
      <c r="F40" s="21">
        <v>45</v>
      </c>
      <c r="G40" s="22">
        <v>11</v>
      </c>
      <c r="H40" s="24">
        <v>11.15</v>
      </c>
      <c r="I40" s="20">
        <v>10230</v>
      </c>
      <c r="J40" s="20">
        <f t="shared" si="1"/>
        <v>10008.009</v>
      </c>
      <c r="K40" s="21">
        <v>77</v>
      </c>
      <c r="L40" s="24">
        <v>19</v>
      </c>
      <c r="M40" s="22">
        <v>19.149999999999999</v>
      </c>
      <c r="N40" s="20">
        <v>10230</v>
      </c>
      <c r="O40" s="20">
        <f t="shared" si="2"/>
        <v>10008.009</v>
      </c>
    </row>
    <row r="41" spans="1:15" ht="23.25">
      <c r="A41" s="17">
        <v>14</v>
      </c>
      <c r="B41" s="17">
        <v>3.15</v>
      </c>
      <c r="C41" s="24">
        <v>3.3</v>
      </c>
      <c r="D41" s="20">
        <v>10230</v>
      </c>
      <c r="E41" s="20">
        <f t="shared" si="0"/>
        <v>10008.009</v>
      </c>
      <c r="F41" s="21">
        <v>46</v>
      </c>
      <c r="G41" s="22">
        <v>11.15</v>
      </c>
      <c r="H41" s="24">
        <v>11.3</v>
      </c>
      <c r="I41" s="20">
        <v>10230</v>
      </c>
      <c r="J41" s="20">
        <f t="shared" si="1"/>
        <v>10008.009</v>
      </c>
      <c r="K41" s="21">
        <v>78</v>
      </c>
      <c r="L41" s="24">
        <v>19.149999999999999</v>
      </c>
      <c r="M41" s="22">
        <v>19.3</v>
      </c>
      <c r="N41" s="20">
        <v>10230</v>
      </c>
      <c r="O41" s="20">
        <f t="shared" si="2"/>
        <v>10008.009</v>
      </c>
    </row>
    <row r="42" spans="1:15" ht="23.25">
      <c r="A42" s="17">
        <v>15</v>
      </c>
      <c r="B42" s="23">
        <v>3.3</v>
      </c>
      <c r="C42" s="25">
        <v>3.45</v>
      </c>
      <c r="D42" s="20">
        <v>10230</v>
      </c>
      <c r="E42" s="20">
        <f t="shared" si="0"/>
        <v>10008.009</v>
      </c>
      <c r="F42" s="21">
        <v>47</v>
      </c>
      <c r="G42" s="22">
        <v>11.3</v>
      </c>
      <c r="H42" s="24">
        <v>11.45</v>
      </c>
      <c r="I42" s="20">
        <v>10230</v>
      </c>
      <c r="J42" s="20">
        <f t="shared" si="1"/>
        <v>10008.009</v>
      </c>
      <c r="K42" s="21">
        <v>79</v>
      </c>
      <c r="L42" s="24">
        <v>19.3</v>
      </c>
      <c r="M42" s="22">
        <v>19.45</v>
      </c>
      <c r="N42" s="20">
        <v>10230</v>
      </c>
      <c r="O42" s="20">
        <f t="shared" si="2"/>
        <v>10008.009</v>
      </c>
    </row>
    <row r="43" spans="1:15" ht="23.25">
      <c r="A43" s="17">
        <v>16</v>
      </c>
      <c r="B43" s="17">
        <v>3.45</v>
      </c>
      <c r="C43" s="24">
        <v>4</v>
      </c>
      <c r="D43" s="20">
        <v>10230</v>
      </c>
      <c r="E43" s="20">
        <f t="shared" si="0"/>
        <v>10008.009</v>
      </c>
      <c r="F43" s="21">
        <v>48</v>
      </c>
      <c r="G43" s="22">
        <v>11.45</v>
      </c>
      <c r="H43" s="24">
        <v>12</v>
      </c>
      <c r="I43" s="20">
        <v>10230</v>
      </c>
      <c r="J43" s="20">
        <f t="shared" si="1"/>
        <v>10008.009</v>
      </c>
      <c r="K43" s="21">
        <v>80</v>
      </c>
      <c r="L43" s="24">
        <v>19.45</v>
      </c>
      <c r="M43" s="22">
        <v>20</v>
      </c>
      <c r="N43" s="20">
        <v>10230</v>
      </c>
      <c r="O43" s="20">
        <f t="shared" si="2"/>
        <v>10008.009</v>
      </c>
    </row>
    <row r="44" spans="1:15" ht="23.25">
      <c r="A44" s="17">
        <v>17</v>
      </c>
      <c r="B44" s="23">
        <v>4</v>
      </c>
      <c r="C44" s="25">
        <v>4.1500000000000004</v>
      </c>
      <c r="D44" s="20">
        <v>10230</v>
      </c>
      <c r="E44" s="20">
        <f t="shared" si="0"/>
        <v>10008.009</v>
      </c>
      <c r="F44" s="21">
        <v>49</v>
      </c>
      <c r="G44" s="22">
        <v>12</v>
      </c>
      <c r="H44" s="24">
        <v>12.15</v>
      </c>
      <c r="I44" s="20">
        <v>10230</v>
      </c>
      <c r="J44" s="20">
        <f t="shared" si="1"/>
        <v>10008.009</v>
      </c>
      <c r="K44" s="21">
        <v>81</v>
      </c>
      <c r="L44" s="24">
        <v>20</v>
      </c>
      <c r="M44" s="22">
        <v>20.149999999999999</v>
      </c>
      <c r="N44" s="20">
        <v>10230</v>
      </c>
      <c r="O44" s="20">
        <f t="shared" si="2"/>
        <v>10008.009</v>
      </c>
    </row>
    <row r="45" spans="1:15" ht="23.25">
      <c r="A45" s="17">
        <v>18</v>
      </c>
      <c r="B45" s="17">
        <v>4.1500000000000004</v>
      </c>
      <c r="C45" s="24">
        <v>4.3</v>
      </c>
      <c r="D45" s="20">
        <v>10230</v>
      </c>
      <c r="E45" s="20">
        <f t="shared" si="0"/>
        <v>10008.009</v>
      </c>
      <c r="F45" s="21">
        <v>50</v>
      </c>
      <c r="G45" s="22">
        <v>12.15</v>
      </c>
      <c r="H45" s="24">
        <v>12.3</v>
      </c>
      <c r="I45" s="20">
        <v>10230</v>
      </c>
      <c r="J45" s="20">
        <f t="shared" si="1"/>
        <v>10008.009</v>
      </c>
      <c r="K45" s="21">
        <v>82</v>
      </c>
      <c r="L45" s="24">
        <v>20.149999999999999</v>
      </c>
      <c r="M45" s="22">
        <v>20.3</v>
      </c>
      <c r="N45" s="20">
        <v>10230</v>
      </c>
      <c r="O45" s="20">
        <f t="shared" si="2"/>
        <v>10008.009</v>
      </c>
    </row>
    <row r="46" spans="1:15" ht="23.25">
      <c r="A46" s="17">
        <v>19</v>
      </c>
      <c r="B46" s="23">
        <v>4.3</v>
      </c>
      <c r="C46" s="25">
        <v>4.45</v>
      </c>
      <c r="D46" s="20">
        <v>10230</v>
      </c>
      <c r="E46" s="20">
        <f t="shared" si="0"/>
        <v>10008.009</v>
      </c>
      <c r="F46" s="21">
        <v>51</v>
      </c>
      <c r="G46" s="22">
        <v>12.3</v>
      </c>
      <c r="H46" s="24">
        <v>12.45</v>
      </c>
      <c r="I46" s="20">
        <v>10230</v>
      </c>
      <c r="J46" s="20">
        <f t="shared" si="1"/>
        <v>10008.009</v>
      </c>
      <c r="K46" s="21">
        <v>83</v>
      </c>
      <c r="L46" s="24">
        <v>20.3</v>
      </c>
      <c r="M46" s="22">
        <v>20.45</v>
      </c>
      <c r="N46" s="20">
        <v>10230</v>
      </c>
      <c r="O46" s="20">
        <f t="shared" si="2"/>
        <v>10008.009</v>
      </c>
    </row>
    <row r="47" spans="1:15" ht="23.25">
      <c r="A47" s="17">
        <v>20</v>
      </c>
      <c r="B47" s="17">
        <v>4.45</v>
      </c>
      <c r="C47" s="24">
        <v>5</v>
      </c>
      <c r="D47" s="20">
        <v>10230</v>
      </c>
      <c r="E47" s="20">
        <f t="shared" si="0"/>
        <v>10008.009</v>
      </c>
      <c r="F47" s="21">
        <v>52</v>
      </c>
      <c r="G47" s="22">
        <v>12.45</v>
      </c>
      <c r="H47" s="24">
        <v>13</v>
      </c>
      <c r="I47" s="20">
        <v>10230</v>
      </c>
      <c r="J47" s="20">
        <f t="shared" si="1"/>
        <v>10008.009</v>
      </c>
      <c r="K47" s="21">
        <v>84</v>
      </c>
      <c r="L47" s="24">
        <v>20.45</v>
      </c>
      <c r="M47" s="22">
        <v>21</v>
      </c>
      <c r="N47" s="20">
        <v>10230</v>
      </c>
      <c r="O47" s="20">
        <f t="shared" si="2"/>
        <v>10008.009</v>
      </c>
    </row>
    <row r="48" spans="1:15" ht="23.25">
      <c r="A48" s="17">
        <v>21</v>
      </c>
      <c r="B48" s="22">
        <v>5</v>
      </c>
      <c r="C48" s="25">
        <v>5.15</v>
      </c>
      <c r="D48" s="20">
        <v>10230</v>
      </c>
      <c r="E48" s="20">
        <f t="shared" si="0"/>
        <v>10008.009</v>
      </c>
      <c r="F48" s="21">
        <v>53</v>
      </c>
      <c r="G48" s="22">
        <v>13</v>
      </c>
      <c r="H48" s="24">
        <v>13.15</v>
      </c>
      <c r="I48" s="20">
        <v>10230</v>
      </c>
      <c r="J48" s="20">
        <f t="shared" si="1"/>
        <v>10008.009</v>
      </c>
      <c r="K48" s="21">
        <v>85</v>
      </c>
      <c r="L48" s="24">
        <v>21</v>
      </c>
      <c r="M48" s="22">
        <v>21.15</v>
      </c>
      <c r="N48" s="20">
        <v>10230</v>
      </c>
      <c r="O48" s="20">
        <f t="shared" si="2"/>
        <v>10008.009</v>
      </c>
    </row>
    <row r="49" spans="1:18" ht="23.25">
      <c r="A49" s="17">
        <v>22</v>
      </c>
      <c r="B49" s="19">
        <v>5.15</v>
      </c>
      <c r="C49" s="24">
        <v>5.3</v>
      </c>
      <c r="D49" s="20">
        <v>10230</v>
      </c>
      <c r="E49" s="20">
        <f t="shared" si="0"/>
        <v>10008.009</v>
      </c>
      <c r="F49" s="21">
        <v>54</v>
      </c>
      <c r="G49" s="22">
        <v>13.15</v>
      </c>
      <c r="H49" s="24">
        <v>13.3</v>
      </c>
      <c r="I49" s="20">
        <v>10230</v>
      </c>
      <c r="J49" s="20">
        <f t="shared" si="1"/>
        <v>10008.009</v>
      </c>
      <c r="K49" s="21">
        <v>86</v>
      </c>
      <c r="L49" s="24">
        <v>21.15</v>
      </c>
      <c r="M49" s="22">
        <v>21.3</v>
      </c>
      <c r="N49" s="20">
        <v>10230</v>
      </c>
      <c r="O49" s="20">
        <f t="shared" si="2"/>
        <v>10008.009</v>
      </c>
    </row>
    <row r="50" spans="1:18" ht="23.25">
      <c r="A50" s="17">
        <v>23</v>
      </c>
      <c r="B50" s="22">
        <v>5.3</v>
      </c>
      <c r="C50" s="25">
        <v>5.45</v>
      </c>
      <c r="D50" s="20">
        <v>10230</v>
      </c>
      <c r="E50" s="20">
        <f t="shared" si="0"/>
        <v>10008.009</v>
      </c>
      <c r="F50" s="21">
        <v>55</v>
      </c>
      <c r="G50" s="22">
        <v>13.3</v>
      </c>
      <c r="H50" s="24">
        <v>13.45</v>
      </c>
      <c r="I50" s="20">
        <v>10230</v>
      </c>
      <c r="J50" s="20">
        <f t="shared" si="1"/>
        <v>10008.009</v>
      </c>
      <c r="K50" s="21">
        <v>87</v>
      </c>
      <c r="L50" s="24">
        <v>21.3</v>
      </c>
      <c r="M50" s="22">
        <v>21.45</v>
      </c>
      <c r="N50" s="20">
        <v>10230</v>
      </c>
      <c r="O50" s="20">
        <f t="shared" si="2"/>
        <v>10008.009</v>
      </c>
    </row>
    <row r="51" spans="1:18" ht="23.25">
      <c r="A51" s="17">
        <v>24</v>
      </c>
      <c r="B51" s="19">
        <v>5.45</v>
      </c>
      <c r="C51" s="24">
        <v>6</v>
      </c>
      <c r="D51" s="20">
        <v>10230</v>
      </c>
      <c r="E51" s="20">
        <f t="shared" si="0"/>
        <v>10008.009</v>
      </c>
      <c r="F51" s="21">
        <v>56</v>
      </c>
      <c r="G51" s="22">
        <v>13.45</v>
      </c>
      <c r="H51" s="24">
        <v>14</v>
      </c>
      <c r="I51" s="20">
        <v>10230</v>
      </c>
      <c r="J51" s="20">
        <f t="shared" si="1"/>
        <v>10008.009</v>
      </c>
      <c r="K51" s="21">
        <v>88</v>
      </c>
      <c r="L51" s="24">
        <v>21.45</v>
      </c>
      <c r="M51" s="22">
        <v>22</v>
      </c>
      <c r="N51" s="20">
        <v>10230</v>
      </c>
      <c r="O51" s="20">
        <f t="shared" si="2"/>
        <v>10008.009</v>
      </c>
    </row>
    <row r="52" spans="1:18" ht="23.25">
      <c r="A52" s="17">
        <v>25</v>
      </c>
      <c r="B52" s="22">
        <v>6</v>
      </c>
      <c r="C52" s="25">
        <v>6.15</v>
      </c>
      <c r="D52" s="20">
        <v>10230</v>
      </c>
      <c r="E52" s="20">
        <f t="shared" si="0"/>
        <v>10008.009</v>
      </c>
      <c r="F52" s="21">
        <v>57</v>
      </c>
      <c r="G52" s="22">
        <v>14</v>
      </c>
      <c r="H52" s="24">
        <v>14.15</v>
      </c>
      <c r="I52" s="20">
        <v>10230</v>
      </c>
      <c r="J52" s="20">
        <f t="shared" si="1"/>
        <v>10008.009</v>
      </c>
      <c r="K52" s="21">
        <v>89</v>
      </c>
      <c r="L52" s="24">
        <v>22</v>
      </c>
      <c r="M52" s="22">
        <v>22.15</v>
      </c>
      <c r="N52" s="20">
        <v>10230</v>
      </c>
      <c r="O52" s="20">
        <f t="shared" si="2"/>
        <v>10008.009</v>
      </c>
    </row>
    <row r="53" spans="1:18" ht="23.25">
      <c r="A53" s="17">
        <v>26</v>
      </c>
      <c r="B53" s="19">
        <v>6.15</v>
      </c>
      <c r="C53" s="24">
        <v>6.3</v>
      </c>
      <c r="D53" s="20">
        <v>10230</v>
      </c>
      <c r="E53" s="20">
        <f t="shared" si="0"/>
        <v>10008.009</v>
      </c>
      <c r="F53" s="21">
        <v>58</v>
      </c>
      <c r="G53" s="22">
        <v>14.15</v>
      </c>
      <c r="H53" s="24">
        <v>14.3</v>
      </c>
      <c r="I53" s="20">
        <v>10230</v>
      </c>
      <c r="J53" s="20">
        <f t="shared" si="1"/>
        <v>10008.009</v>
      </c>
      <c r="K53" s="21">
        <v>90</v>
      </c>
      <c r="L53" s="24">
        <v>22.15</v>
      </c>
      <c r="M53" s="22">
        <v>22.3</v>
      </c>
      <c r="N53" s="20">
        <v>10230</v>
      </c>
      <c r="O53" s="20">
        <f t="shared" si="2"/>
        <v>10008.009</v>
      </c>
    </row>
    <row r="54" spans="1:18" ht="23.25">
      <c r="A54" s="17">
        <v>27</v>
      </c>
      <c r="B54" s="22">
        <v>6.3</v>
      </c>
      <c r="C54" s="25">
        <v>6.45</v>
      </c>
      <c r="D54" s="20">
        <v>10230</v>
      </c>
      <c r="E54" s="20">
        <f t="shared" si="0"/>
        <v>10008.009</v>
      </c>
      <c r="F54" s="21">
        <v>59</v>
      </c>
      <c r="G54" s="22">
        <v>14.3</v>
      </c>
      <c r="H54" s="24">
        <v>14.45</v>
      </c>
      <c r="I54" s="20">
        <v>10230</v>
      </c>
      <c r="J54" s="20">
        <f t="shared" si="1"/>
        <v>10008.009</v>
      </c>
      <c r="K54" s="21">
        <v>91</v>
      </c>
      <c r="L54" s="24">
        <v>22.3</v>
      </c>
      <c r="M54" s="22">
        <v>22.45</v>
      </c>
      <c r="N54" s="20">
        <v>10230</v>
      </c>
      <c r="O54" s="20">
        <f t="shared" si="2"/>
        <v>10008.009</v>
      </c>
    </row>
    <row r="55" spans="1:18" ht="23.25">
      <c r="A55" s="17">
        <v>28</v>
      </c>
      <c r="B55" s="19">
        <v>6.45</v>
      </c>
      <c r="C55" s="24">
        <v>7</v>
      </c>
      <c r="D55" s="20">
        <v>10230</v>
      </c>
      <c r="E55" s="20">
        <f t="shared" si="0"/>
        <v>10008.009</v>
      </c>
      <c r="F55" s="21">
        <v>60</v>
      </c>
      <c r="G55" s="22">
        <v>14.45</v>
      </c>
      <c r="H55" s="22">
        <v>15</v>
      </c>
      <c r="I55" s="20">
        <v>10230</v>
      </c>
      <c r="J55" s="20">
        <f t="shared" si="1"/>
        <v>10008.009</v>
      </c>
      <c r="K55" s="21">
        <v>92</v>
      </c>
      <c r="L55" s="24">
        <v>22.45</v>
      </c>
      <c r="M55" s="22">
        <v>23</v>
      </c>
      <c r="N55" s="20">
        <v>10230</v>
      </c>
      <c r="O55" s="20">
        <f t="shared" si="2"/>
        <v>10008.009</v>
      </c>
    </row>
    <row r="56" spans="1:18" ht="23.25">
      <c r="A56" s="17">
        <v>29</v>
      </c>
      <c r="B56" s="22">
        <v>7</v>
      </c>
      <c r="C56" s="25">
        <v>7.15</v>
      </c>
      <c r="D56" s="20">
        <v>10230</v>
      </c>
      <c r="E56" s="20">
        <f t="shared" si="0"/>
        <v>10008.009</v>
      </c>
      <c r="F56" s="21">
        <v>61</v>
      </c>
      <c r="G56" s="22">
        <v>15</v>
      </c>
      <c r="H56" s="22">
        <v>15.15</v>
      </c>
      <c r="I56" s="20">
        <v>10230</v>
      </c>
      <c r="J56" s="20">
        <f t="shared" si="1"/>
        <v>10008.009</v>
      </c>
      <c r="K56" s="21">
        <v>93</v>
      </c>
      <c r="L56" s="24">
        <v>23</v>
      </c>
      <c r="M56" s="22">
        <v>23.15</v>
      </c>
      <c r="N56" s="20">
        <v>10230</v>
      </c>
      <c r="O56" s="20">
        <f t="shared" si="2"/>
        <v>10008.009</v>
      </c>
    </row>
    <row r="57" spans="1:18" ht="23.25">
      <c r="A57" s="17">
        <v>30</v>
      </c>
      <c r="B57" s="19">
        <v>7.15</v>
      </c>
      <c r="C57" s="24">
        <v>7.3</v>
      </c>
      <c r="D57" s="20">
        <v>10230</v>
      </c>
      <c r="E57" s="20">
        <f t="shared" si="0"/>
        <v>10008.009</v>
      </c>
      <c r="F57" s="21">
        <v>62</v>
      </c>
      <c r="G57" s="22">
        <v>15.15</v>
      </c>
      <c r="H57" s="22">
        <v>15.3</v>
      </c>
      <c r="I57" s="20">
        <v>10230</v>
      </c>
      <c r="J57" s="20">
        <f t="shared" si="1"/>
        <v>10008.009</v>
      </c>
      <c r="K57" s="21">
        <v>94</v>
      </c>
      <c r="L57" s="22">
        <v>23.15</v>
      </c>
      <c r="M57" s="22">
        <v>23.3</v>
      </c>
      <c r="N57" s="20">
        <v>10230</v>
      </c>
      <c r="O57" s="20">
        <f t="shared" si="2"/>
        <v>10008.009</v>
      </c>
    </row>
    <row r="58" spans="1:18" ht="23.25">
      <c r="A58" s="17">
        <v>31</v>
      </c>
      <c r="B58" s="22">
        <v>7.3</v>
      </c>
      <c r="C58" s="25">
        <v>7.45</v>
      </c>
      <c r="D58" s="20">
        <v>10230</v>
      </c>
      <c r="E58" s="20">
        <f t="shared" si="0"/>
        <v>10008.009</v>
      </c>
      <c r="F58" s="21">
        <v>63</v>
      </c>
      <c r="G58" s="22">
        <v>15.3</v>
      </c>
      <c r="H58" s="22">
        <v>15.45</v>
      </c>
      <c r="I58" s="20">
        <v>10230</v>
      </c>
      <c r="J58" s="20">
        <f t="shared" si="1"/>
        <v>10008.009</v>
      </c>
      <c r="K58" s="21">
        <v>95</v>
      </c>
      <c r="L58" s="22">
        <v>23.3</v>
      </c>
      <c r="M58" s="22">
        <v>23.45</v>
      </c>
      <c r="N58" s="20">
        <v>10230</v>
      </c>
      <c r="O58" s="20">
        <f t="shared" si="2"/>
        <v>10008.009</v>
      </c>
    </row>
    <row r="59" spans="1:18" ht="23.25">
      <c r="A59" s="17">
        <v>32</v>
      </c>
      <c r="B59" s="19">
        <v>7.45</v>
      </c>
      <c r="C59" s="24">
        <v>8</v>
      </c>
      <c r="D59" s="20">
        <v>10230</v>
      </c>
      <c r="E59" s="20">
        <f t="shared" si="0"/>
        <v>10008.009</v>
      </c>
      <c r="F59" s="21">
        <v>64</v>
      </c>
      <c r="G59" s="22">
        <v>15.45</v>
      </c>
      <c r="H59" s="22">
        <v>16</v>
      </c>
      <c r="I59" s="20">
        <v>10230</v>
      </c>
      <c r="J59" s="20">
        <f t="shared" si="1"/>
        <v>10008.009</v>
      </c>
      <c r="K59" s="26">
        <v>96</v>
      </c>
      <c r="L59" s="22">
        <v>23.45</v>
      </c>
      <c r="M59" s="27">
        <v>24</v>
      </c>
      <c r="N59" s="20">
        <v>10230</v>
      </c>
      <c r="O59" s="20">
        <f t="shared" si="2"/>
        <v>10008.009</v>
      </c>
    </row>
    <row r="60" spans="1:18" ht="23.25">
      <c r="A60" s="28"/>
      <c r="B60" s="29"/>
      <c r="C60" s="30"/>
      <c r="D60" s="31">
        <f>SUM(D28:D59)</f>
        <v>327360</v>
      </c>
      <c r="E60" s="32">
        <f>SUM(E28:E59)</f>
        <v>320256.288</v>
      </c>
      <c r="F60" s="33"/>
      <c r="G60" s="34"/>
      <c r="H60" s="34"/>
      <c r="I60" s="32">
        <f>SUM(I28:I59)</f>
        <v>327360</v>
      </c>
      <c r="J60" s="31">
        <f>SUM(J28:J59)</f>
        <v>320256.288</v>
      </c>
      <c r="K60" s="33"/>
      <c r="L60" s="34"/>
      <c r="M60" s="34"/>
      <c r="N60" s="31">
        <f>SUM(N28:N59)</f>
        <v>327360</v>
      </c>
      <c r="O60" s="32">
        <f>SUM(O28:O59)</f>
        <v>320256.288</v>
      </c>
      <c r="P60" s="12"/>
      <c r="Q60" s="35"/>
      <c r="R60" s="12"/>
    </row>
    <row r="64" spans="1:18">
      <c r="A64" t="s">
        <v>96</v>
      </c>
      <c r="B64">
        <f>SUM(D60,I60,N60)/(4000*1000)</f>
        <v>0.24551999999999999</v>
      </c>
      <c r="C64">
        <f>ROUNDDOWN(SUM(E60,J60,O60)/(4000*1000),4)</f>
        <v>0.24010000000000001</v>
      </c>
    </row>
    <row r="66" spans="1:17" ht="23.25">
      <c r="A66" s="2" t="s">
        <v>30</v>
      </c>
      <c r="D66" s="31"/>
      <c r="E66" s="36"/>
      <c r="J66" s="36"/>
      <c r="O66" s="36"/>
      <c r="Q66" s="36"/>
    </row>
    <row r="67" spans="1:17" ht="23.25">
      <c r="D67" s="31"/>
      <c r="J67" s="36"/>
      <c r="Q67" s="36"/>
    </row>
    <row r="68" spans="1:17" ht="2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23.25">
      <c r="A69" s="38" t="s">
        <v>32</v>
      </c>
      <c r="B69" s="38"/>
      <c r="C69" s="38"/>
      <c r="D69" s="31"/>
      <c r="E69" s="39"/>
      <c r="H69" s="36"/>
      <c r="J69" s="36"/>
    </row>
    <row r="70" spans="1:17" ht="23.25">
      <c r="D70" s="31"/>
      <c r="E70" s="36"/>
      <c r="H70" s="36"/>
      <c r="J70" s="36"/>
    </row>
    <row r="71" spans="1:17" ht="23.25">
      <c r="D71" s="31"/>
      <c r="E71" s="36"/>
      <c r="H71" s="36"/>
      <c r="M71" s="7" t="s">
        <v>33</v>
      </c>
    </row>
    <row r="72" spans="1:17" ht="23.25">
      <c r="D72" s="31"/>
      <c r="E72" s="36"/>
      <c r="H72" s="36"/>
    </row>
    <row r="73" spans="1:17" ht="23.25">
      <c r="D73" s="31"/>
      <c r="E73" s="36"/>
      <c r="H73" s="36"/>
    </row>
    <row r="74" spans="1:17" ht="23.25">
      <c r="D74" s="31"/>
      <c r="E74" s="36"/>
      <c r="H74" s="36"/>
    </row>
    <row r="75" spans="1:17" ht="23.25">
      <c r="D75" s="31"/>
      <c r="E75" s="36"/>
      <c r="H75" s="36"/>
    </row>
    <row r="76" spans="1:17" ht="23.25">
      <c r="D76" s="31"/>
      <c r="E76" s="36"/>
      <c r="H76" s="36"/>
    </row>
    <row r="77" spans="1:17" ht="23.25">
      <c r="D77" s="31"/>
      <c r="E77" s="36"/>
      <c r="H77" s="36"/>
    </row>
    <row r="78" spans="1:17" ht="23.25">
      <c r="D78" s="31"/>
      <c r="E78" s="36"/>
      <c r="H78" s="36"/>
    </row>
    <row r="79" spans="1:17" ht="23.25">
      <c r="D79" s="31"/>
      <c r="E79" s="36"/>
      <c r="H79" s="36"/>
    </row>
    <row r="80" spans="1:17" ht="23.25">
      <c r="D80" s="31"/>
      <c r="E80" s="36"/>
      <c r="H80" s="36"/>
    </row>
    <row r="81" spans="4:8" ht="23.25">
      <c r="D81" s="31"/>
      <c r="E81" s="36"/>
      <c r="H81" s="36"/>
    </row>
    <row r="82" spans="4:8" ht="23.25">
      <c r="D82" s="31"/>
      <c r="E82" s="36"/>
      <c r="H82" s="36"/>
    </row>
    <row r="83" spans="4:8" ht="23.25">
      <c r="D83" s="31"/>
      <c r="E83" s="36"/>
      <c r="H83" s="36"/>
    </row>
    <row r="84" spans="4:8" ht="23.25">
      <c r="D84" s="31"/>
      <c r="E84" s="36"/>
      <c r="H84" s="36"/>
    </row>
    <row r="85" spans="4:8" ht="23.25">
      <c r="D85" s="31"/>
      <c r="E85" s="36"/>
      <c r="H85" s="36"/>
    </row>
    <row r="86" spans="4:8" ht="23.25">
      <c r="D86" s="31"/>
      <c r="E86" s="36"/>
      <c r="H86" s="36"/>
    </row>
    <row r="87" spans="4:8" ht="23.25">
      <c r="D87" s="31"/>
      <c r="E87" s="36"/>
      <c r="H87" s="36"/>
    </row>
    <row r="88" spans="4:8" ht="23.25">
      <c r="D88" s="31"/>
      <c r="E88" s="36"/>
      <c r="H88" s="36"/>
    </row>
    <row r="89" spans="4:8" ht="23.25">
      <c r="D89" s="31"/>
      <c r="E89" s="36"/>
      <c r="H89" s="36"/>
    </row>
    <row r="90" spans="4:8" ht="23.25">
      <c r="D90" s="31"/>
      <c r="E90" s="36"/>
      <c r="H90" s="36"/>
    </row>
    <row r="91" spans="4:8" ht="23.25">
      <c r="D91" s="31"/>
      <c r="E91" s="36"/>
      <c r="H91" s="36"/>
    </row>
    <row r="92" spans="4:8" ht="23.25">
      <c r="D92" s="31"/>
      <c r="E92" s="36"/>
      <c r="H92" s="36"/>
    </row>
    <row r="93" spans="4:8" ht="23.25">
      <c r="D93" s="31"/>
      <c r="E93" s="36"/>
      <c r="H93" s="36"/>
    </row>
    <row r="94" spans="4:8" ht="23.25">
      <c r="D94" s="40"/>
      <c r="E94" s="36"/>
      <c r="H94" s="36"/>
    </row>
    <row r="95" spans="4:8" ht="21">
      <c r="E95" s="36"/>
      <c r="H95" s="36"/>
    </row>
    <row r="96" spans="4:8" ht="21">
      <c r="E96" s="36"/>
      <c r="H96" s="36"/>
    </row>
    <row r="97" spans="4:8" ht="21">
      <c r="E97" s="36"/>
      <c r="H97" s="36"/>
    </row>
    <row r="98" spans="4:8" ht="23.25">
      <c r="D98" s="41"/>
    </row>
  </sheetData>
  <pageMargins left="0.75" right="0.75" top="1" bottom="1" header="0.5" footer="0.5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43" workbookViewId="0">
      <selection activeCell="N19" sqref="N1:O1048576"/>
    </sheetView>
  </sheetViews>
  <sheetFormatPr defaultColWidth="9.140625" defaultRowHeight="12.75"/>
  <cols>
    <col min="4" max="5" width="15.85546875" customWidth="1"/>
    <col min="9" max="10" width="15.5703125" customWidth="1"/>
    <col min="14" max="15" width="15.140625" customWidth="1"/>
  </cols>
  <sheetData>
    <row r="2" spans="1:15" ht="2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0.25">
      <c r="A4" s="2" t="s">
        <v>97</v>
      </c>
      <c r="B4" s="2"/>
      <c r="C4" s="2"/>
      <c r="D4" s="2"/>
      <c r="E4" s="2"/>
      <c r="F4" s="2"/>
      <c r="G4" s="2"/>
      <c r="H4" s="2"/>
      <c r="I4" s="2"/>
    </row>
    <row r="5" spans="1:15" ht="20.25">
      <c r="A5" s="2"/>
    </row>
    <row r="6" spans="1:15" ht="20.25">
      <c r="A6" s="2" t="s">
        <v>2</v>
      </c>
    </row>
    <row r="7" spans="1:15" ht="20.25">
      <c r="A7" s="2" t="s">
        <v>3</v>
      </c>
    </row>
    <row r="8" spans="1:15" ht="21">
      <c r="A8" s="2" t="s">
        <v>4</v>
      </c>
      <c r="H8" s="3"/>
    </row>
    <row r="9" spans="1:15" ht="20.25">
      <c r="A9" s="2" t="s">
        <v>5</v>
      </c>
    </row>
    <row r="10" spans="1:15" ht="20.25">
      <c r="A10" s="2" t="s">
        <v>6</v>
      </c>
    </row>
    <row r="11" spans="1:15" ht="20.25">
      <c r="A11" s="2"/>
      <c r="G11" s="4"/>
    </row>
    <row r="12" spans="1:15" ht="20.25">
      <c r="A12" s="2" t="s">
        <v>98</v>
      </c>
      <c r="N12" s="2" t="s">
        <v>99</v>
      </c>
    </row>
    <row r="13" spans="1:15" ht="20.25">
      <c r="A13" s="2"/>
    </row>
    <row r="14" spans="1:15" ht="40.5">
      <c r="A14" s="2" t="s">
        <v>9</v>
      </c>
      <c r="N14" s="5" t="s">
        <v>10</v>
      </c>
      <c r="O14" s="6" t="s">
        <v>11</v>
      </c>
    </row>
    <row r="15" spans="1:15" ht="20.25">
      <c r="N15" s="5"/>
      <c r="O15" s="6"/>
    </row>
    <row r="16" spans="1:15" ht="21">
      <c r="A16" s="7" t="s">
        <v>12</v>
      </c>
      <c r="N16" s="8"/>
      <c r="O16" s="9"/>
    </row>
    <row r="17" spans="1:15" ht="40.5">
      <c r="A17" s="7" t="s">
        <v>13</v>
      </c>
      <c r="N17" s="10" t="s">
        <v>14</v>
      </c>
      <c r="O17" s="11" t="s">
        <v>95</v>
      </c>
    </row>
    <row r="18" spans="1:15" ht="21">
      <c r="A18" s="7" t="s">
        <v>16</v>
      </c>
      <c r="N18" s="10"/>
      <c r="O18" s="11"/>
    </row>
    <row r="19" spans="1:15" ht="21">
      <c r="A19" s="7" t="s">
        <v>17</v>
      </c>
      <c r="N19" s="10"/>
      <c r="O19" s="11"/>
    </row>
    <row r="20" spans="1:15" ht="21">
      <c r="A20" s="7" t="s">
        <v>18</v>
      </c>
      <c r="N20" s="10"/>
      <c r="O20" s="11"/>
    </row>
    <row r="21" spans="1:15" ht="21">
      <c r="A21" s="2" t="s">
        <v>19</v>
      </c>
      <c r="C21" s="1" t="s">
        <v>20</v>
      </c>
      <c r="D21" s="1"/>
      <c r="N21" s="12"/>
      <c r="O21" s="12"/>
    </row>
    <row r="23" spans="1:15" ht="20.25">
      <c r="A23" s="2" t="s">
        <v>21</v>
      </c>
      <c r="E23" s="2" t="s">
        <v>22</v>
      </c>
    </row>
    <row r="24" spans="1:15" ht="20.25">
      <c r="G24" s="2" t="s">
        <v>23</v>
      </c>
    </row>
    <row r="25" spans="1:15" ht="20.25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01.25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20.25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23.25">
      <c r="A28" s="17">
        <v>1</v>
      </c>
      <c r="B28" s="18">
        <v>0</v>
      </c>
      <c r="C28" s="19">
        <v>0.15</v>
      </c>
      <c r="D28" s="20">
        <v>10230</v>
      </c>
      <c r="E28" s="20">
        <f t="shared" ref="E28:E59" si="0">D28*(100-2.17)/100</f>
        <v>10008.009</v>
      </c>
      <c r="F28" s="21">
        <v>33</v>
      </c>
      <c r="G28" s="22">
        <v>8</v>
      </c>
      <c r="H28" s="22">
        <v>8.15</v>
      </c>
      <c r="I28" s="20">
        <v>10230</v>
      </c>
      <c r="J28" s="20">
        <f t="shared" ref="J28:J59" si="1">I28*(100-2.17)/100</f>
        <v>10008.009</v>
      </c>
      <c r="K28" s="21">
        <v>65</v>
      </c>
      <c r="L28" s="22">
        <v>16</v>
      </c>
      <c r="M28" s="22">
        <v>16.149999999999999</v>
      </c>
      <c r="N28" s="20">
        <v>10230</v>
      </c>
      <c r="O28" s="20">
        <f t="shared" ref="O28:O59" si="2">N28*(100-2.17)/100</f>
        <v>10008.009</v>
      </c>
    </row>
    <row r="29" spans="1:15" ht="23.25">
      <c r="A29" s="17">
        <v>2</v>
      </c>
      <c r="B29" s="17">
        <v>0.15</v>
      </c>
      <c r="C29" s="23">
        <v>0.3</v>
      </c>
      <c r="D29" s="20">
        <v>10230</v>
      </c>
      <c r="E29" s="20">
        <f t="shared" si="0"/>
        <v>10008.009</v>
      </c>
      <c r="F29" s="21">
        <v>34</v>
      </c>
      <c r="G29" s="22">
        <v>8.15</v>
      </c>
      <c r="H29" s="22">
        <v>8.3000000000000007</v>
      </c>
      <c r="I29" s="20">
        <v>10230</v>
      </c>
      <c r="J29" s="20">
        <f t="shared" si="1"/>
        <v>10008.009</v>
      </c>
      <c r="K29" s="21">
        <v>66</v>
      </c>
      <c r="L29" s="22">
        <v>16.149999999999999</v>
      </c>
      <c r="M29" s="22">
        <v>16.3</v>
      </c>
      <c r="N29" s="20">
        <v>10230</v>
      </c>
      <c r="O29" s="20">
        <f t="shared" si="2"/>
        <v>10008.009</v>
      </c>
    </row>
    <row r="30" spans="1:15" ht="23.25">
      <c r="A30" s="17">
        <v>3</v>
      </c>
      <c r="B30" s="23">
        <v>0.3</v>
      </c>
      <c r="C30" s="19">
        <v>0.45</v>
      </c>
      <c r="D30" s="20">
        <v>10230</v>
      </c>
      <c r="E30" s="20">
        <f t="shared" si="0"/>
        <v>10008.009</v>
      </c>
      <c r="F30" s="21">
        <v>35</v>
      </c>
      <c r="G30" s="22">
        <v>8.3000000000000007</v>
      </c>
      <c r="H30" s="22">
        <v>8.4499999999999993</v>
      </c>
      <c r="I30" s="20">
        <v>10230</v>
      </c>
      <c r="J30" s="20">
        <f t="shared" si="1"/>
        <v>10008.009</v>
      </c>
      <c r="K30" s="21">
        <v>67</v>
      </c>
      <c r="L30" s="22">
        <v>16.3</v>
      </c>
      <c r="M30" s="22">
        <v>16.45</v>
      </c>
      <c r="N30" s="20">
        <v>10230</v>
      </c>
      <c r="O30" s="20">
        <f t="shared" si="2"/>
        <v>10008.009</v>
      </c>
    </row>
    <row r="31" spans="1:15" ht="23.25">
      <c r="A31" s="17">
        <v>4</v>
      </c>
      <c r="B31" s="17">
        <v>0.45</v>
      </c>
      <c r="C31" s="22">
        <v>1</v>
      </c>
      <c r="D31" s="20">
        <v>10230</v>
      </c>
      <c r="E31" s="20">
        <f t="shared" si="0"/>
        <v>10008.009</v>
      </c>
      <c r="F31" s="21">
        <v>36</v>
      </c>
      <c r="G31" s="22">
        <v>8.4499999999999993</v>
      </c>
      <c r="H31" s="22">
        <v>9</v>
      </c>
      <c r="I31" s="20">
        <v>10230</v>
      </c>
      <c r="J31" s="20">
        <f t="shared" si="1"/>
        <v>10008.009</v>
      </c>
      <c r="K31" s="21">
        <v>68</v>
      </c>
      <c r="L31" s="22">
        <v>16.45</v>
      </c>
      <c r="M31" s="22">
        <v>17</v>
      </c>
      <c r="N31" s="20">
        <v>10230</v>
      </c>
      <c r="O31" s="20">
        <f t="shared" si="2"/>
        <v>10008.009</v>
      </c>
    </row>
    <row r="32" spans="1:15" ht="23.25">
      <c r="A32" s="17">
        <v>5</v>
      </c>
      <c r="B32" s="22">
        <v>1</v>
      </c>
      <c r="C32" s="19">
        <v>1.1499999999999999</v>
      </c>
      <c r="D32" s="20">
        <v>10230</v>
      </c>
      <c r="E32" s="20">
        <f t="shared" si="0"/>
        <v>10008.009</v>
      </c>
      <c r="F32" s="21">
        <v>37</v>
      </c>
      <c r="G32" s="22">
        <v>9</v>
      </c>
      <c r="H32" s="22">
        <v>9.15</v>
      </c>
      <c r="I32" s="20">
        <v>10230</v>
      </c>
      <c r="J32" s="20">
        <f t="shared" si="1"/>
        <v>10008.009</v>
      </c>
      <c r="K32" s="21">
        <v>69</v>
      </c>
      <c r="L32" s="22">
        <v>17</v>
      </c>
      <c r="M32" s="22">
        <v>17.149999999999999</v>
      </c>
      <c r="N32" s="20">
        <v>10230</v>
      </c>
      <c r="O32" s="20">
        <f t="shared" si="2"/>
        <v>10008.009</v>
      </c>
    </row>
    <row r="33" spans="1:15" ht="23.25">
      <c r="A33" s="17">
        <v>6</v>
      </c>
      <c r="B33" s="19">
        <v>1.1499999999999999</v>
      </c>
      <c r="C33" s="22">
        <v>1.3</v>
      </c>
      <c r="D33" s="20">
        <v>10230</v>
      </c>
      <c r="E33" s="20">
        <f t="shared" si="0"/>
        <v>10008.009</v>
      </c>
      <c r="F33" s="21">
        <v>38</v>
      </c>
      <c r="G33" s="22">
        <v>9.15</v>
      </c>
      <c r="H33" s="22">
        <v>9.3000000000000007</v>
      </c>
      <c r="I33" s="20">
        <v>10230</v>
      </c>
      <c r="J33" s="20">
        <f t="shared" si="1"/>
        <v>10008.009</v>
      </c>
      <c r="K33" s="21">
        <v>70</v>
      </c>
      <c r="L33" s="22">
        <v>17.149999999999999</v>
      </c>
      <c r="M33" s="22">
        <v>17.3</v>
      </c>
      <c r="N33" s="20">
        <v>10230</v>
      </c>
      <c r="O33" s="20">
        <f t="shared" si="2"/>
        <v>10008.009</v>
      </c>
    </row>
    <row r="34" spans="1:15" ht="23.25">
      <c r="A34" s="17">
        <v>7</v>
      </c>
      <c r="B34" s="23">
        <v>1.3</v>
      </c>
      <c r="C34" s="19">
        <v>1.45</v>
      </c>
      <c r="D34" s="20">
        <v>10230</v>
      </c>
      <c r="E34" s="20">
        <f t="shared" si="0"/>
        <v>10008.009</v>
      </c>
      <c r="F34" s="21">
        <v>39</v>
      </c>
      <c r="G34" s="22">
        <v>9.3000000000000007</v>
      </c>
      <c r="H34" s="22">
        <v>9.4499999999999993</v>
      </c>
      <c r="I34" s="20">
        <v>10230</v>
      </c>
      <c r="J34" s="20">
        <f t="shared" si="1"/>
        <v>10008.009</v>
      </c>
      <c r="K34" s="21">
        <v>71</v>
      </c>
      <c r="L34" s="22">
        <v>17.3</v>
      </c>
      <c r="M34" s="22">
        <v>17.45</v>
      </c>
      <c r="N34" s="20">
        <v>10230</v>
      </c>
      <c r="O34" s="20">
        <f t="shared" si="2"/>
        <v>10008.009</v>
      </c>
    </row>
    <row r="35" spans="1:15" ht="23.25">
      <c r="A35" s="17">
        <v>8</v>
      </c>
      <c r="B35" s="17">
        <v>1.45</v>
      </c>
      <c r="C35" s="22">
        <v>2</v>
      </c>
      <c r="D35" s="20">
        <v>10230</v>
      </c>
      <c r="E35" s="20">
        <f t="shared" si="0"/>
        <v>10008.009</v>
      </c>
      <c r="F35" s="21">
        <v>40</v>
      </c>
      <c r="G35" s="22">
        <v>9.4499999999999993</v>
      </c>
      <c r="H35" s="22">
        <v>10</v>
      </c>
      <c r="I35" s="20">
        <v>10230</v>
      </c>
      <c r="J35" s="20">
        <f t="shared" si="1"/>
        <v>10008.009</v>
      </c>
      <c r="K35" s="21">
        <v>72</v>
      </c>
      <c r="L35" s="24">
        <v>17.45</v>
      </c>
      <c r="M35" s="22">
        <v>18</v>
      </c>
      <c r="N35" s="20">
        <v>10230</v>
      </c>
      <c r="O35" s="20">
        <f t="shared" si="2"/>
        <v>10008.009</v>
      </c>
    </row>
    <row r="36" spans="1:15" ht="23.25">
      <c r="A36" s="17">
        <v>9</v>
      </c>
      <c r="B36" s="23">
        <v>2</v>
      </c>
      <c r="C36" s="19">
        <v>2.15</v>
      </c>
      <c r="D36" s="20">
        <v>10230</v>
      </c>
      <c r="E36" s="20">
        <f t="shared" si="0"/>
        <v>10008.009</v>
      </c>
      <c r="F36" s="21">
        <v>41</v>
      </c>
      <c r="G36" s="22">
        <v>10</v>
      </c>
      <c r="H36" s="24">
        <v>10.15</v>
      </c>
      <c r="I36" s="20">
        <v>10230</v>
      </c>
      <c r="J36" s="20">
        <f t="shared" si="1"/>
        <v>10008.009</v>
      </c>
      <c r="K36" s="21">
        <v>73</v>
      </c>
      <c r="L36" s="24">
        <v>18</v>
      </c>
      <c r="M36" s="22">
        <v>18.149999999999999</v>
      </c>
      <c r="N36" s="20">
        <v>10230</v>
      </c>
      <c r="O36" s="20">
        <f t="shared" si="2"/>
        <v>10008.009</v>
      </c>
    </row>
    <row r="37" spans="1:15" ht="23.25">
      <c r="A37" s="17">
        <v>10</v>
      </c>
      <c r="B37" s="17">
        <v>2.15</v>
      </c>
      <c r="C37" s="22">
        <v>2.2999999999999998</v>
      </c>
      <c r="D37" s="20">
        <v>10230</v>
      </c>
      <c r="E37" s="20">
        <f t="shared" si="0"/>
        <v>10008.009</v>
      </c>
      <c r="F37" s="21">
        <v>42</v>
      </c>
      <c r="G37" s="22">
        <v>10.15</v>
      </c>
      <c r="H37" s="24">
        <v>10.3</v>
      </c>
      <c r="I37" s="20">
        <v>10230</v>
      </c>
      <c r="J37" s="20">
        <f t="shared" si="1"/>
        <v>10008.009</v>
      </c>
      <c r="K37" s="21">
        <v>74</v>
      </c>
      <c r="L37" s="24">
        <v>18.149999999999999</v>
      </c>
      <c r="M37" s="22">
        <v>18.3</v>
      </c>
      <c r="N37" s="20">
        <v>10230</v>
      </c>
      <c r="O37" s="20">
        <f t="shared" si="2"/>
        <v>10008.009</v>
      </c>
    </row>
    <row r="38" spans="1:15" ht="23.25">
      <c r="A38" s="17">
        <v>11</v>
      </c>
      <c r="B38" s="23">
        <v>2.2999999999999998</v>
      </c>
      <c r="C38" s="19">
        <v>2.4500000000000002</v>
      </c>
      <c r="D38" s="20">
        <v>10230</v>
      </c>
      <c r="E38" s="20">
        <f t="shared" si="0"/>
        <v>10008.009</v>
      </c>
      <c r="F38" s="21">
        <v>43</v>
      </c>
      <c r="G38" s="22">
        <v>10.3</v>
      </c>
      <c r="H38" s="24">
        <v>10.45</v>
      </c>
      <c r="I38" s="20">
        <v>10230</v>
      </c>
      <c r="J38" s="20">
        <f t="shared" si="1"/>
        <v>10008.009</v>
      </c>
      <c r="K38" s="21">
        <v>75</v>
      </c>
      <c r="L38" s="24">
        <v>18.3</v>
      </c>
      <c r="M38" s="22">
        <v>18.45</v>
      </c>
      <c r="N38" s="20">
        <v>10230</v>
      </c>
      <c r="O38" s="20">
        <f t="shared" si="2"/>
        <v>10008.009</v>
      </c>
    </row>
    <row r="39" spans="1:15" ht="23.25">
      <c r="A39" s="17">
        <v>12</v>
      </c>
      <c r="B39" s="17">
        <v>2.4500000000000002</v>
      </c>
      <c r="C39" s="22">
        <v>3</v>
      </c>
      <c r="D39" s="20">
        <v>10230</v>
      </c>
      <c r="E39" s="20">
        <f t="shared" si="0"/>
        <v>10008.009</v>
      </c>
      <c r="F39" s="21">
        <v>44</v>
      </c>
      <c r="G39" s="22">
        <v>10.45</v>
      </c>
      <c r="H39" s="24">
        <v>11</v>
      </c>
      <c r="I39" s="20">
        <v>10230</v>
      </c>
      <c r="J39" s="20">
        <f t="shared" si="1"/>
        <v>10008.009</v>
      </c>
      <c r="K39" s="21">
        <v>76</v>
      </c>
      <c r="L39" s="24">
        <v>18.45</v>
      </c>
      <c r="M39" s="22">
        <v>19</v>
      </c>
      <c r="N39" s="20">
        <v>10230</v>
      </c>
      <c r="O39" s="20">
        <f t="shared" si="2"/>
        <v>10008.009</v>
      </c>
    </row>
    <row r="40" spans="1:15" ht="23.25">
      <c r="A40" s="17">
        <v>13</v>
      </c>
      <c r="B40" s="23">
        <v>3</v>
      </c>
      <c r="C40" s="25">
        <v>3.15</v>
      </c>
      <c r="D40" s="20">
        <v>10230</v>
      </c>
      <c r="E40" s="20">
        <f t="shared" si="0"/>
        <v>10008.009</v>
      </c>
      <c r="F40" s="21">
        <v>45</v>
      </c>
      <c r="G40" s="22">
        <v>11</v>
      </c>
      <c r="H40" s="24">
        <v>11.15</v>
      </c>
      <c r="I40" s="20">
        <v>10230</v>
      </c>
      <c r="J40" s="20">
        <f t="shared" si="1"/>
        <v>10008.009</v>
      </c>
      <c r="K40" s="21">
        <v>77</v>
      </c>
      <c r="L40" s="24">
        <v>19</v>
      </c>
      <c r="M40" s="22">
        <v>19.149999999999999</v>
      </c>
      <c r="N40" s="20">
        <v>10230</v>
      </c>
      <c r="O40" s="20">
        <f t="shared" si="2"/>
        <v>10008.009</v>
      </c>
    </row>
    <row r="41" spans="1:15" ht="23.25">
      <c r="A41" s="17">
        <v>14</v>
      </c>
      <c r="B41" s="17">
        <v>3.15</v>
      </c>
      <c r="C41" s="24">
        <v>3.3</v>
      </c>
      <c r="D41" s="20">
        <v>10230</v>
      </c>
      <c r="E41" s="20">
        <f t="shared" si="0"/>
        <v>10008.009</v>
      </c>
      <c r="F41" s="21">
        <v>46</v>
      </c>
      <c r="G41" s="22">
        <v>11.15</v>
      </c>
      <c r="H41" s="24">
        <v>11.3</v>
      </c>
      <c r="I41" s="20">
        <v>10230</v>
      </c>
      <c r="J41" s="20">
        <f t="shared" si="1"/>
        <v>10008.009</v>
      </c>
      <c r="K41" s="21">
        <v>78</v>
      </c>
      <c r="L41" s="24">
        <v>19.149999999999999</v>
      </c>
      <c r="M41" s="22">
        <v>19.3</v>
      </c>
      <c r="N41" s="20">
        <v>10230</v>
      </c>
      <c r="O41" s="20">
        <f t="shared" si="2"/>
        <v>10008.009</v>
      </c>
    </row>
    <row r="42" spans="1:15" ht="23.25">
      <c r="A42" s="17">
        <v>15</v>
      </c>
      <c r="B42" s="23">
        <v>3.3</v>
      </c>
      <c r="C42" s="25">
        <v>3.45</v>
      </c>
      <c r="D42" s="20">
        <v>10230</v>
      </c>
      <c r="E42" s="20">
        <f t="shared" si="0"/>
        <v>10008.009</v>
      </c>
      <c r="F42" s="21">
        <v>47</v>
      </c>
      <c r="G42" s="22">
        <v>11.3</v>
      </c>
      <c r="H42" s="24">
        <v>11.45</v>
      </c>
      <c r="I42" s="20">
        <v>10230</v>
      </c>
      <c r="J42" s="20">
        <f t="shared" si="1"/>
        <v>10008.009</v>
      </c>
      <c r="K42" s="21">
        <v>79</v>
      </c>
      <c r="L42" s="24">
        <v>19.3</v>
      </c>
      <c r="M42" s="22">
        <v>19.45</v>
      </c>
      <c r="N42" s="20">
        <v>10230</v>
      </c>
      <c r="O42" s="20">
        <f t="shared" si="2"/>
        <v>10008.009</v>
      </c>
    </row>
    <row r="43" spans="1:15" ht="23.25">
      <c r="A43" s="17">
        <v>16</v>
      </c>
      <c r="B43" s="17">
        <v>3.45</v>
      </c>
      <c r="C43" s="24">
        <v>4</v>
      </c>
      <c r="D43" s="20">
        <v>10230</v>
      </c>
      <c r="E43" s="20">
        <f t="shared" si="0"/>
        <v>10008.009</v>
      </c>
      <c r="F43" s="21">
        <v>48</v>
      </c>
      <c r="G43" s="22">
        <v>11.45</v>
      </c>
      <c r="H43" s="24">
        <v>12</v>
      </c>
      <c r="I43" s="20">
        <v>10230</v>
      </c>
      <c r="J43" s="20">
        <f t="shared" si="1"/>
        <v>10008.009</v>
      </c>
      <c r="K43" s="21">
        <v>80</v>
      </c>
      <c r="L43" s="24">
        <v>19.45</v>
      </c>
      <c r="M43" s="22">
        <v>20</v>
      </c>
      <c r="N43" s="20">
        <v>10230</v>
      </c>
      <c r="O43" s="20">
        <f t="shared" si="2"/>
        <v>10008.009</v>
      </c>
    </row>
    <row r="44" spans="1:15" ht="23.25">
      <c r="A44" s="17">
        <v>17</v>
      </c>
      <c r="B44" s="23">
        <v>4</v>
      </c>
      <c r="C44" s="25">
        <v>4.1500000000000004</v>
      </c>
      <c r="D44" s="20">
        <v>10230</v>
      </c>
      <c r="E44" s="20">
        <f t="shared" si="0"/>
        <v>10008.009</v>
      </c>
      <c r="F44" s="21">
        <v>49</v>
      </c>
      <c r="G44" s="22">
        <v>12</v>
      </c>
      <c r="H44" s="24">
        <v>12.15</v>
      </c>
      <c r="I44" s="20">
        <v>10230</v>
      </c>
      <c r="J44" s="20">
        <f t="shared" si="1"/>
        <v>10008.009</v>
      </c>
      <c r="K44" s="21">
        <v>81</v>
      </c>
      <c r="L44" s="24">
        <v>20</v>
      </c>
      <c r="M44" s="22">
        <v>20.149999999999999</v>
      </c>
      <c r="N44" s="20">
        <v>10230</v>
      </c>
      <c r="O44" s="20">
        <f t="shared" si="2"/>
        <v>10008.009</v>
      </c>
    </row>
    <row r="45" spans="1:15" ht="23.25">
      <c r="A45" s="17">
        <v>18</v>
      </c>
      <c r="B45" s="17">
        <v>4.1500000000000004</v>
      </c>
      <c r="C45" s="24">
        <v>4.3</v>
      </c>
      <c r="D45" s="20">
        <v>10230</v>
      </c>
      <c r="E45" s="20">
        <f t="shared" si="0"/>
        <v>10008.009</v>
      </c>
      <c r="F45" s="21">
        <v>50</v>
      </c>
      <c r="G45" s="22">
        <v>12.15</v>
      </c>
      <c r="H45" s="24">
        <v>12.3</v>
      </c>
      <c r="I45" s="20">
        <v>10230</v>
      </c>
      <c r="J45" s="20">
        <f t="shared" si="1"/>
        <v>10008.009</v>
      </c>
      <c r="K45" s="21">
        <v>82</v>
      </c>
      <c r="L45" s="24">
        <v>20.149999999999999</v>
      </c>
      <c r="M45" s="22">
        <v>20.3</v>
      </c>
      <c r="N45" s="20">
        <v>10230</v>
      </c>
      <c r="O45" s="20">
        <f t="shared" si="2"/>
        <v>10008.009</v>
      </c>
    </row>
    <row r="46" spans="1:15" ht="23.25">
      <c r="A46" s="17">
        <v>19</v>
      </c>
      <c r="B46" s="23">
        <v>4.3</v>
      </c>
      <c r="C46" s="25">
        <v>4.45</v>
      </c>
      <c r="D46" s="20">
        <v>10230</v>
      </c>
      <c r="E46" s="20">
        <f t="shared" si="0"/>
        <v>10008.009</v>
      </c>
      <c r="F46" s="21">
        <v>51</v>
      </c>
      <c r="G46" s="22">
        <v>12.3</v>
      </c>
      <c r="H46" s="24">
        <v>12.45</v>
      </c>
      <c r="I46" s="20">
        <v>10230</v>
      </c>
      <c r="J46" s="20">
        <f t="shared" si="1"/>
        <v>10008.009</v>
      </c>
      <c r="K46" s="21">
        <v>83</v>
      </c>
      <c r="L46" s="24">
        <v>20.3</v>
      </c>
      <c r="M46" s="22">
        <v>20.45</v>
      </c>
      <c r="N46" s="20">
        <v>10230</v>
      </c>
      <c r="O46" s="20">
        <f t="shared" si="2"/>
        <v>10008.009</v>
      </c>
    </row>
    <row r="47" spans="1:15" ht="23.25">
      <c r="A47" s="17">
        <v>20</v>
      </c>
      <c r="B47" s="17">
        <v>4.45</v>
      </c>
      <c r="C47" s="24">
        <v>5</v>
      </c>
      <c r="D47" s="20">
        <v>10230</v>
      </c>
      <c r="E47" s="20">
        <f t="shared" si="0"/>
        <v>10008.009</v>
      </c>
      <c r="F47" s="21">
        <v>52</v>
      </c>
      <c r="G47" s="22">
        <v>12.45</v>
      </c>
      <c r="H47" s="24">
        <v>13</v>
      </c>
      <c r="I47" s="20">
        <v>10230</v>
      </c>
      <c r="J47" s="20">
        <f t="shared" si="1"/>
        <v>10008.009</v>
      </c>
      <c r="K47" s="21">
        <v>84</v>
      </c>
      <c r="L47" s="24">
        <v>20.45</v>
      </c>
      <c r="M47" s="22">
        <v>21</v>
      </c>
      <c r="N47" s="20">
        <v>10230</v>
      </c>
      <c r="O47" s="20">
        <f t="shared" si="2"/>
        <v>10008.009</v>
      </c>
    </row>
    <row r="48" spans="1:15" ht="23.25">
      <c r="A48" s="17">
        <v>21</v>
      </c>
      <c r="B48" s="22">
        <v>5</v>
      </c>
      <c r="C48" s="25">
        <v>5.15</v>
      </c>
      <c r="D48" s="20">
        <v>10230</v>
      </c>
      <c r="E48" s="20">
        <f t="shared" si="0"/>
        <v>10008.009</v>
      </c>
      <c r="F48" s="21">
        <v>53</v>
      </c>
      <c r="G48" s="22">
        <v>13</v>
      </c>
      <c r="H48" s="24">
        <v>13.15</v>
      </c>
      <c r="I48" s="20">
        <v>10230</v>
      </c>
      <c r="J48" s="20">
        <f t="shared" si="1"/>
        <v>10008.009</v>
      </c>
      <c r="K48" s="21">
        <v>85</v>
      </c>
      <c r="L48" s="24">
        <v>21</v>
      </c>
      <c r="M48" s="22">
        <v>21.15</v>
      </c>
      <c r="N48" s="20">
        <v>10230</v>
      </c>
      <c r="O48" s="20">
        <f t="shared" si="2"/>
        <v>10008.009</v>
      </c>
    </row>
    <row r="49" spans="1:18" ht="23.25">
      <c r="A49" s="17">
        <v>22</v>
      </c>
      <c r="B49" s="19">
        <v>5.15</v>
      </c>
      <c r="C49" s="24">
        <v>5.3</v>
      </c>
      <c r="D49" s="20">
        <v>10230</v>
      </c>
      <c r="E49" s="20">
        <f t="shared" si="0"/>
        <v>10008.009</v>
      </c>
      <c r="F49" s="21">
        <v>54</v>
      </c>
      <c r="G49" s="22">
        <v>13.15</v>
      </c>
      <c r="H49" s="24">
        <v>13.3</v>
      </c>
      <c r="I49" s="20">
        <v>10230</v>
      </c>
      <c r="J49" s="20">
        <f t="shared" si="1"/>
        <v>10008.009</v>
      </c>
      <c r="K49" s="21">
        <v>86</v>
      </c>
      <c r="L49" s="24">
        <v>21.15</v>
      </c>
      <c r="M49" s="22">
        <v>21.3</v>
      </c>
      <c r="N49" s="20">
        <v>10230</v>
      </c>
      <c r="O49" s="20">
        <f t="shared" si="2"/>
        <v>10008.009</v>
      </c>
    </row>
    <row r="50" spans="1:18" ht="23.25">
      <c r="A50" s="17">
        <v>23</v>
      </c>
      <c r="B50" s="22">
        <v>5.3</v>
      </c>
      <c r="C50" s="25">
        <v>5.45</v>
      </c>
      <c r="D50" s="20">
        <v>10230</v>
      </c>
      <c r="E50" s="20">
        <f t="shared" si="0"/>
        <v>10008.009</v>
      </c>
      <c r="F50" s="21">
        <v>55</v>
      </c>
      <c r="G50" s="22">
        <v>13.3</v>
      </c>
      <c r="H50" s="24">
        <v>13.45</v>
      </c>
      <c r="I50" s="20">
        <v>10230</v>
      </c>
      <c r="J50" s="20">
        <f t="shared" si="1"/>
        <v>10008.009</v>
      </c>
      <c r="K50" s="21">
        <v>87</v>
      </c>
      <c r="L50" s="24">
        <v>21.3</v>
      </c>
      <c r="M50" s="22">
        <v>21.45</v>
      </c>
      <c r="N50" s="20">
        <v>10230</v>
      </c>
      <c r="O50" s="20">
        <f t="shared" si="2"/>
        <v>10008.009</v>
      </c>
    </row>
    <row r="51" spans="1:18" ht="23.25">
      <c r="A51" s="17">
        <v>24</v>
      </c>
      <c r="B51" s="19">
        <v>5.45</v>
      </c>
      <c r="C51" s="24">
        <v>6</v>
      </c>
      <c r="D51" s="20">
        <v>10230</v>
      </c>
      <c r="E51" s="20">
        <f t="shared" si="0"/>
        <v>10008.009</v>
      </c>
      <c r="F51" s="21">
        <v>56</v>
      </c>
      <c r="G51" s="22">
        <v>13.45</v>
      </c>
      <c r="H51" s="24">
        <v>14</v>
      </c>
      <c r="I51" s="20">
        <v>10230</v>
      </c>
      <c r="J51" s="20">
        <f t="shared" si="1"/>
        <v>10008.009</v>
      </c>
      <c r="K51" s="21">
        <v>88</v>
      </c>
      <c r="L51" s="24">
        <v>21.45</v>
      </c>
      <c r="M51" s="22">
        <v>22</v>
      </c>
      <c r="N51" s="20">
        <v>10230</v>
      </c>
      <c r="O51" s="20">
        <f t="shared" si="2"/>
        <v>10008.009</v>
      </c>
    </row>
    <row r="52" spans="1:18" ht="23.25">
      <c r="A52" s="17">
        <v>25</v>
      </c>
      <c r="B52" s="22">
        <v>6</v>
      </c>
      <c r="C52" s="25">
        <v>6.15</v>
      </c>
      <c r="D52" s="20">
        <v>10230</v>
      </c>
      <c r="E52" s="20">
        <f t="shared" si="0"/>
        <v>10008.009</v>
      </c>
      <c r="F52" s="21">
        <v>57</v>
      </c>
      <c r="G52" s="22">
        <v>14</v>
      </c>
      <c r="H52" s="24">
        <v>14.15</v>
      </c>
      <c r="I52" s="20">
        <v>10230</v>
      </c>
      <c r="J52" s="20">
        <f t="shared" si="1"/>
        <v>10008.009</v>
      </c>
      <c r="K52" s="21">
        <v>89</v>
      </c>
      <c r="L52" s="24">
        <v>22</v>
      </c>
      <c r="M52" s="22">
        <v>22.15</v>
      </c>
      <c r="N52" s="20">
        <v>10230</v>
      </c>
      <c r="O52" s="20">
        <f t="shared" si="2"/>
        <v>10008.009</v>
      </c>
    </row>
    <row r="53" spans="1:18" ht="23.25">
      <c r="A53" s="17">
        <v>26</v>
      </c>
      <c r="B53" s="19">
        <v>6.15</v>
      </c>
      <c r="C53" s="24">
        <v>6.3</v>
      </c>
      <c r="D53" s="20">
        <v>10230</v>
      </c>
      <c r="E53" s="20">
        <f t="shared" si="0"/>
        <v>10008.009</v>
      </c>
      <c r="F53" s="21">
        <v>58</v>
      </c>
      <c r="G53" s="22">
        <v>14.15</v>
      </c>
      <c r="H53" s="24">
        <v>14.3</v>
      </c>
      <c r="I53" s="20">
        <v>10230</v>
      </c>
      <c r="J53" s="20">
        <f t="shared" si="1"/>
        <v>10008.009</v>
      </c>
      <c r="K53" s="21">
        <v>90</v>
      </c>
      <c r="L53" s="24">
        <v>22.15</v>
      </c>
      <c r="M53" s="22">
        <v>22.3</v>
      </c>
      <c r="N53" s="20">
        <v>10230</v>
      </c>
      <c r="O53" s="20">
        <f t="shared" si="2"/>
        <v>10008.009</v>
      </c>
    </row>
    <row r="54" spans="1:18" ht="23.25">
      <c r="A54" s="17">
        <v>27</v>
      </c>
      <c r="B54" s="22">
        <v>6.3</v>
      </c>
      <c r="C54" s="25">
        <v>6.45</v>
      </c>
      <c r="D54" s="20">
        <v>10230</v>
      </c>
      <c r="E54" s="20">
        <f t="shared" si="0"/>
        <v>10008.009</v>
      </c>
      <c r="F54" s="21">
        <v>59</v>
      </c>
      <c r="G54" s="22">
        <v>14.3</v>
      </c>
      <c r="H54" s="24">
        <v>14.45</v>
      </c>
      <c r="I54" s="20">
        <v>10230</v>
      </c>
      <c r="J54" s="20">
        <f t="shared" si="1"/>
        <v>10008.009</v>
      </c>
      <c r="K54" s="21">
        <v>91</v>
      </c>
      <c r="L54" s="24">
        <v>22.3</v>
      </c>
      <c r="M54" s="22">
        <v>22.45</v>
      </c>
      <c r="N54" s="20">
        <v>10230</v>
      </c>
      <c r="O54" s="20">
        <f t="shared" si="2"/>
        <v>10008.009</v>
      </c>
    </row>
    <row r="55" spans="1:18" ht="23.25">
      <c r="A55" s="17">
        <v>28</v>
      </c>
      <c r="B55" s="19">
        <v>6.45</v>
      </c>
      <c r="C55" s="24">
        <v>7</v>
      </c>
      <c r="D55" s="20">
        <v>10230</v>
      </c>
      <c r="E55" s="20">
        <f t="shared" si="0"/>
        <v>10008.009</v>
      </c>
      <c r="F55" s="21">
        <v>60</v>
      </c>
      <c r="G55" s="22">
        <v>14.45</v>
      </c>
      <c r="H55" s="22">
        <v>15</v>
      </c>
      <c r="I55" s="20">
        <v>10230</v>
      </c>
      <c r="J55" s="20">
        <f t="shared" si="1"/>
        <v>10008.009</v>
      </c>
      <c r="K55" s="21">
        <v>92</v>
      </c>
      <c r="L55" s="24">
        <v>22.45</v>
      </c>
      <c r="M55" s="22">
        <v>23</v>
      </c>
      <c r="N55" s="20">
        <v>10230</v>
      </c>
      <c r="O55" s="20">
        <f t="shared" si="2"/>
        <v>10008.009</v>
      </c>
    </row>
    <row r="56" spans="1:18" ht="23.25">
      <c r="A56" s="17">
        <v>29</v>
      </c>
      <c r="B56" s="22">
        <v>7</v>
      </c>
      <c r="C56" s="25">
        <v>7.15</v>
      </c>
      <c r="D56" s="20">
        <v>10230</v>
      </c>
      <c r="E56" s="20">
        <f t="shared" si="0"/>
        <v>10008.009</v>
      </c>
      <c r="F56" s="21">
        <v>61</v>
      </c>
      <c r="G56" s="22">
        <v>15</v>
      </c>
      <c r="H56" s="22">
        <v>15.15</v>
      </c>
      <c r="I56" s="20">
        <v>10230</v>
      </c>
      <c r="J56" s="20">
        <f t="shared" si="1"/>
        <v>10008.009</v>
      </c>
      <c r="K56" s="21">
        <v>93</v>
      </c>
      <c r="L56" s="24">
        <v>23</v>
      </c>
      <c r="M56" s="22">
        <v>23.15</v>
      </c>
      <c r="N56" s="20">
        <v>10230</v>
      </c>
      <c r="O56" s="20">
        <f t="shared" si="2"/>
        <v>10008.009</v>
      </c>
    </row>
    <row r="57" spans="1:18" ht="23.25">
      <c r="A57" s="17">
        <v>30</v>
      </c>
      <c r="B57" s="19">
        <v>7.15</v>
      </c>
      <c r="C57" s="24">
        <v>7.3</v>
      </c>
      <c r="D57" s="20">
        <v>10230</v>
      </c>
      <c r="E57" s="20">
        <f t="shared" si="0"/>
        <v>10008.009</v>
      </c>
      <c r="F57" s="21">
        <v>62</v>
      </c>
      <c r="G57" s="22">
        <v>15.15</v>
      </c>
      <c r="H57" s="22">
        <v>15.3</v>
      </c>
      <c r="I57" s="20">
        <v>10230</v>
      </c>
      <c r="J57" s="20">
        <f t="shared" si="1"/>
        <v>10008.009</v>
      </c>
      <c r="K57" s="21">
        <v>94</v>
      </c>
      <c r="L57" s="22">
        <v>23.15</v>
      </c>
      <c r="M57" s="22">
        <v>23.3</v>
      </c>
      <c r="N57" s="20">
        <v>10230</v>
      </c>
      <c r="O57" s="20">
        <f t="shared" si="2"/>
        <v>10008.009</v>
      </c>
    </row>
    <row r="58" spans="1:18" ht="23.25">
      <c r="A58" s="17">
        <v>31</v>
      </c>
      <c r="B58" s="22">
        <v>7.3</v>
      </c>
      <c r="C58" s="25">
        <v>7.45</v>
      </c>
      <c r="D58" s="20">
        <v>10230</v>
      </c>
      <c r="E58" s="20">
        <f t="shared" si="0"/>
        <v>10008.009</v>
      </c>
      <c r="F58" s="21">
        <v>63</v>
      </c>
      <c r="G58" s="22">
        <v>15.3</v>
      </c>
      <c r="H58" s="22">
        <v>15.45</v>
      </c>
      <c r="I58" s="20">
        <v>10230</v>
      </c>
      <c r="J58" s="20">
        <f t="shared" si="1"/>
        <v>10008.009</v>
      </c>
      <c r="K58" s="21">
        <v>95</v>
      </c>
      <c r="L58" s="22">
        <v>23.3</v>
      </c>
      <c r="M58" s="22">
        <v>23.45</v>
      </c>
      <c r="N58" s="20">
        <v>10230</v>
      </c>
      <c r="O58" s="20">
        <f t="shared" si="2"/>
        <v>10008.009</v>
      </c>
    </row>
    <row r="59" spans="1:18" ht="23.25">
      <c r="A59" s="17">
        <v>32</v>
      </c>
      <c r="B59" s="19">
        <v>7.45</v>
      </c>
      <c r="C59" s="24">
        <v>8</v>
      </c>
      <c r="D59" s="20">
        <v>10230</v>
      </c>
      <c r="E59" s="20">
        <f t="shared" si="0"/>
        <v>10008.009</v>
      </c>
      <c r="F59" s="21">
        <v>64</v>
      </c>
      <c r="G59" s="22">
        <v>15.45</v>
      </c>
      <c r="H59" s="22">
        <v>16</v>
      </c>
      <c r="I59" s="20">
        <v>10230</v>
      </c>
      <c r="J59" s="20">
        <f t="shared" si="1"/>
        <v>10008.009</v>
      </c>
      <c r="K59" s="26">
        <v>96</v>
      </c>
      <c r="L59" s="22">
        <v>23.45</v>
      </c>
      <c r="M59" s="27">
        <v>24</v>
      </c>
      <c r="N59" s="20">
        <v>10230</v>
      </c>
      <c r="O59" s="20">
        <f t="shared" si="2"/>
        <v>10008.009</v>
      </c>
    </row>
    <row r="60" spans="1:18" ht="23.25">
      <c r="A60" s="28"/>
      <c r="B60" s="29"/>
      <c r="C60" s="30"/>
      <c r="D60" s="31">
        <f>SUM(D28:D59)</f>
        <v>327360</v>
      </c>
      <c r="E60" s="32">
        <f>SUM(E28:E59)</f>
        <v>320256.288</v>
      </c>
      <c r="F60" s="33"/>
      <c r="G60" s="34"/>
      <c r="H60" s="34"/>
      <c r="I60" s="32">
        <f>SUM(I28:I59)</f>
        <v>327360</v>
      </c>
      <c r="J60" s="31">
        <f>SUM(J28:J59)</f>
        <v>320256.288</v>
      </c>
      <c r="K60" s="33"/>
      <c r="L60" s="34"/>
      <c r="M60" s="34"/>
      <c r="N60" s="31">
        <f>SUM(N28:N59)</f>
        <v>327360</v>
      </c>
      <c r="O60" s="32">
        <f>SUM(O28:O59)</f>
        <v>320256.288</v>
      </c>
      <c r="P60" s="12"/>
      <c r="Q60" s="35"/>
      <c r="R60" s="12"/>
    </row>
    <row r="64" spans="1:18">
      <c r="A64" t="s">
        <v>100</v>
      </c>
      <c r="B64">
        <f>SUM(D60,I60,N60)/(4000*1000)</f>
        <v>0.24551999999999999</v>
      </c>
      <c r="C64">
        <f>ROUNDDOWN(SUM(E60,J60,O60)/(4000*1000),4)</f>
        <v>0.24010000000000001</v>
      </c>
    </row>
    <row r="66" spans="1:17" ht="23.25">
      <c r="A66" s="2" t="s">
        <v>30</v>
      </c>
      <c r="D66" s="31"/>
      <c r="E66" s="36"/>
      <c r="J66" s="36"/>
      <c r="O66" s="36"/>
      <c r="Q66" s="36"/>
    </row>
    <row r="67" spans="1:17" ht="23.25">
      <c r="D67" s="31"/>
      <c r="J67" s="36"/>
      <c r="Q67" s="36"/>
    </row>
    <row r="68" spans="1:17" ht="2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23.25">
      <c r="A69" s="38" t="s">
        <v>32</v>
      </c>
      <c r="B69" s="38"/>
      <c r="C69" s="38"/>
      <c r="D69" s="31"/>
      <c r="E69" s="39"/>
      <c r="H69" s="36"/>
      <c r="J69" s="36"/>
    </row>
    <row r="70" spans="1:17" ht="23.25">
      <c r="D70" s="31"/>
      <c r="E70" s="36"/>
      <c r="H70" s="36"/>
      <c r="J70" s="36"/>
    </row>
    <row r="71" spans="1:17" ht="23.25">
      <c r="D71" s="31"/>
      <c r="E71" s="36"/>
      <c r="H71" s="36"/>
      <c r="M71" s="7" t="s">
        <v>33</v>
      </c>
    </row>
    <row r="72" spans="1:17" ht="23.25">
      <c r="D72" s="31"/>
      <c r="E72" s="36"/>
      <c r="H72" s="36"/>
    </row>
    <row r="73" spans="1:17" ht="23.25">
      <c r="D73" s="31"/>
      <c r="E73" s="36"/>
      <c r="H73" s="36"/>
    </row>
    <row r="74" spans="1:17" ht="23.25">
      <c r="D74" s="31"/>
      <c r="E74" s="36"/>
      <c r="H74" s="36"/>
    </row>
    <row r="75" spans="1:17" ht="23.25">
      <c r="D75" s="31"/>
      <c r="E75" s="36"/>
      <c r="H75" s="36"/>
    </row>
    <row r="76" spans="1:17" ht="23.25">
      <c r="D76" s="31"/>
      <c r="E76" s="36"/>
      <c r="H76" s="36"/>
    </row>
    <row r="77" spans="1:17" ht="23.25">
      <c r="D77" s="31"/>
      <c r="E77" s="36"/>
      <c r="H77" s="36"/>
    </row>
    <row r="78" spans="1:17" ht="23.25">
      <c r="D78" s="31"/>
      <c r="E78" s="36"/>
      <c r="H78" s="36"/>
    </row>
    <row r="79" spans="1:17" ht="23.25">
      <c r="D79" s="31"/>
      <c r="E79" s="36"/>
      <c r="H79" s="36"/>
    </row>
    <row r="80" spans="1:17" ht="23.25">
      <c r="D80" s="31"/>
      <c r="E80" s="36"/>
      <c r="H80" s="36"/>
    </row>
    <row r="81" spans="4:8" ht="23.25">
      <c r="D81" s="31"/>
      <c r="E81" s="36"/>
      <c r="H81" s="36"/>
    </row>
    <row r="82" spans="4:8" ht="23.25">
      <c r="D82" s="31"/>
      <c r="E82" s="36"/>
      <c r="H82" s="36"/>
    </row>
    <row r="83" spans="4:8" ht="23.25">
      <c r="D83" s="31"/>
      <c r="E83" s="36"/>
      <c r="H83" s="36"/>
    </row>
    <row r="84" spans="4:8" ht="23.25">
      <c r="D84" s="31"/>
      <c r="E84" s="36"/>
      <c r="H84" s="36"/>
    </row>
    <row r="85" spans="4:8" ht="23.25">
      <c r="D85" s="31"/>
      <c r="E85" s="36"/>
      <c r="H85" s="36"/>
    </row>
    <row r="86" spans="4:8" ht="23.25">
      <c r="D86" s="31"/>
      <c r="E86" s="36"/>
      <c r="H86" s="36"/>
    </row>
    <row r="87" spans="4:8" ht="23.25">
      <c r="D87" s="31"/>
      <c r="E87" s="36"/>
      <c r="H87" s="36"/>
    </row>
    <row r="88" spans="4:8" ht="23.25">
      <c r="D88" s="31"/>
      <c r="E88" s="36"/>
      <c r="H88" s="36"/>
    </row>
    <row r="89" spans="4:8" ht="23.25">
      <c r="D89" s="31"/>
      <c r="E89" s="36"/>
      <c r="H89" s="36"/>
    </row>
    <row r="90" spans="4:8" ht="23.25">
      <c r="D90" s="31"/>
      <c r="E90" s="36"/>
      <c r="H90" s="36"/>
    </row>
    <row r="91" spans="4:8" ht="23.25">
      <c r="D91" s="31"/>
      <c r="E91" s="36"/>
      <c r="H91" s="36"/>
    </row>
    <row r="92" spans="4:8" ht="23.25">
      <c r="D92" s="31"/>
      <c r="E92" s="36"/>
      <c r="H92" s="36"/>
    </row>
    <row r="93" spans="4:8" ht="23.25">
      <c r="D93" s="31"/>
      <c r="E93" s="36"/>
      <c r="H93" s="36"/>
    </row>
    <row r="94" spans="4:8" ht="23.25">
      <c r="D94" s="40"/>
      <c r="E94" s="36"/>
      <c r="H94" s="36"/>
    </row>
    <row r="95" spans="4:8" ht="21">
      <c r="E95" s="36"/>
      <c r="H95" s="36"/>
    </row>
    <row r="96" spans="4:8" ht="21">
      <c r="E96" s="36"/>
      <c r="H96" s="36"/>
    </row>
    <row r="97" spans="4:8" ht="21">
      <c r="E97" s="36"/>
      <c r="H97" s="36"/>
    </row>
    <row r="98" spans="4:8" ht="23.25">
      <c r="D98" s="41"/>
    </row>
  </sheetData>
  <pageMargins left="0.75" right="0.75" top="1" bottom="1" header="0.5" footer="0.5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25" workbookViewId="0">
      <selection activeCell="N25" sqref="N25:O25"/>
    </sheetView>
  </sheetViews>
  <sheetFormatPr defaultColWidth="9.140625" defaultRowHeight="12.75"/>
  <cols>
    <col min="4" max="5" width="14.5703125" customWidth="1"/>
    <col min="9" max="10" width="15.7109375" customWidth="1"/>
    <col min="14" max="14" width="15.28515625" customWidth="1"/>
    <col min="15" max="15" width="13.42578125" customWidth="1"/>
  </cols>
  <sheetData>
    <row r="2" spans="1:15" ht="2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0.25">
      <c r="A4" s="2" t="s">
        <v>101</v>
      </c>
      <c r="B4" s="2"/>
      <c r="C4" s="2"/>
      <c r="D4" s="2"/>
      <c r="E4" s="2"/>
      <c r="F4" s="2"/>
      <c r="G4" s="2"/>
      <c r="H4" s="2"/>
      <c r="I4" s="2"/>
    </row>
    <row r="5" spans="1:15" ht="20.25">
      <c r="A5" s="2"/>
    </row>
    <row r="6" spans="1:15" ht="20.25">
      <c r="A6" s="2" t="s">
        <v>2</v>
      </c>
    </row>
    <row r="7" spans="1:15" ht="20.25">
      <c r="A7" s="2" t="s">
        <v>3</v>
      </c>
    </row>
    <row r="8" spans="1:15" ht="21">
      <c r="A8" s="2" t="s">
        <v>4</v>
      </c>
      <c r="H8" s="3"/>
    </row>
    <row r="9" spans="1:15" ht="20.25">
      <c r="A9" s="2" t="s">
        <v>5</v>
      </c>
    </row>
    <row r="10" spans="1:15" ht="20.25">
      <c r="A10" s="2" t="s">
        <v>6</v>
      </c>
    </row>
    <row r="11" spans="1:15" ht="20.25">
      <c r="A11" s="2"/>
      <c r="G11" s="4"/>
    </row>
    <row r="12" spans="1:15" ht="20.25">
      <c r="A12" s="2" t="s">
        <v>102</v>
      </c>
      <c r="N12" s="2" t="s">
        <v>103</v>
      </c>
    </row>
    <row r="13" spans="1:15" ht="20.25">
      <c r="A13" s="2"/>
    </row>
    <row r="14" spans="1:15" ht="40.5">
      <c r="A14" s="2" t="s">
        <v>9</v>
      </c>
      <c r="N14" s="5" t="s">
        <v>10</v>
      </c>
      <c r="O14" s="6" t="s">
        <v>11</v>
      </c>
    </row>
    <row r="15" spans="1:15" ht="20.25">
      <c r="N15" s="5"/>
      <c r="O15" s="6"/>
    </row>
    <row r="16" spans="1:15" ht="21">
      <c r="A16" s="7" t="s">
        <v>12</v>
      </c>
      <c r="N16" s="8"/>
      <c r="O16" s="9"/>
    </row>
    <row r="17" spans="1:15" ht="40.5">
      <c r="A17" s="7" t="s">
        <v>13</v>
      </c>
      <c r="N17" s="10" t="s">
        <v>14</v>
      </c>
      <c r="O17" s="11" t="s">
        <v>95</v>
      </c>
    </row>
    <row r="18" spans="1:15" ht="21">
      <c r="A18" s="7" t="s">
        <v>16</v>
      </c>
      <c r="N18" s="10"/>
      <c r="O18" s="11"/>
    </row>
    <row r="19" spans="1:15" ht="21">
      <c r="A19" s="7" t="s">
        <v>17</v>
      </c>
      <c r="N19" s="10"/>
      <c r="O19" s="11"/>
    </row>
    <row r="20" spans="1:15" ht="21">
      <c r="A20" s="7" t="s">
        <v>18</v>
      </c>
      <c r="N20" s="10"/>
      <c r="O20" s="11"/>
    </row>
    <row r="21" spans="1:15" ht="21">
      <c r="A21" s="2" t="s">
        <v>19</v>
      </c>
      <c r="C21" s="1" t="s">
        <v>20</v>
      </c>
      <c r="D21" s="1"/>
      <c r="N21" s="12"/>
      <c r="O21" s="12"/>
    </row>
    <row r="23" spans="1:15" ht="20.25">
      <c r="A23" s="2" t="s">
        <v>21</v>
      </c>
      <c r="E23" s="2" t="s">
        <v>22</v>
      </c>
    </row>
    <row r="24" spans="1:15" ht="20.25">
      <c r="G24" s="2" t="s">
        <v>23</v>
      </c>
    </row>
    <row r="25" spans="1:15" ht="20.25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21.5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20.25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23.25">
      <c r="A28" s="17">
        <v>1</v>
      </c>
      <c r="B28" s="18">
        <v>0</v>
      </c>
      <c r="C28" s="19">
        <v>0.15</v>
      </c>
      <c r="D28" s="20">
        <v>10230</v>
      </c>
      <c r="E28" s="20">
        <f t="shared" ref="E28:E59" si="0">D28*(100-2.17)/100</f>
        <v>10008.009</v>
      </c>
      <c r="F28" s="21">
        <v>33</v>
      </c>
      <c r="G28" s="22">
        <v>8</v>
      </c>
      <c r="H28" s="22">
        <v>8.15</v>
      </c>
      <c r="I28" s="20">
        <v>10230</v>
      </c>
      <c r="J28" s="20">
        <f t="shared" ref="J28:J59" si="1">I28*(100-2.17)/100</f>
        <v>10008.009</v>
      </c>
      <c r="K28" s="21">
        <v>65</v>
      </c>
      <c r="L28" s="22">
        <v>16</v>
      </c>
      <c r="M28" s="22">
        <v>16.149999999999999</v>
      </c>
      <c r="N28" s="20">
        <v>10230</v>
      </c>
      <c r="O28" s="20">
        <f t="shared" ref="O28:O59" si="2">N28*(100-2.17)/100</f>
        <v>10008.009</v>
      </c>
    </row>
    <row r="29" spans="1:15" ht="23.25">
      <c r="A29" s="17">
        <v>2</v>
      </c>
      <c r="B29" s="17">
        <v>0.15</v>
      </c>
      <c r="C29" s="23">
        <v>0.3</v>
      </c>
      <c r="D29" s="20">
        <v>10230</v>
      </c>
      <c r="E29" s="20">
        <f t="shared" si="0"/>
        <v>10008.009</v>
      </c>
      <c r="F29" s="21">
        <v>34</v>
      </c>
      <c r="G29" s="22">
        <v>8.15</v>
      </c>
      <c r="H29" s="22">
        <v>8.3000000000000007</v>
      </c>
      <c r="I29" s="20">
        <v>10230</v>
      </c>
      <c r="J29" s="20">
        <f t="shared" si="1"/>
        <v>10008.009</v>
      </c>
      <c r="K29" s="21">
        <v>66</v>
      </c>
      <c r="L29" s="22">
        <v>16.149999999999999</v>
      </c>
      <c r="M29" s="22">
        <v>16.3</v>
      </c>
      <c r="N29" s="20">
        <v>10230</v>
      </c>
      <c r="O29" s="20">
        <f t="shared" si="2"/>
        <v>10008.009</v>
      </c>
    </row>
    <row r="30" spans="1:15" ht="23.25">
      <c r="A30" s="17">
        <v>3</v>
      </c>
      <c r="B30" s="23">
        <v>0.3</v>
      </c>
      <c r="C30" s="19">
        <v>0.45</v>
      </c>
      <c r="D30" s="20">
        <v>10230</v>
      </c>
      <c r="E30" s="20">
        <f t="shared" si="0"/>
        <v>10008.009</v>
      </c>
      <c r="F30" s="21">
        <v>35</v>
      </c>
      <c r="G30" s="22">
        <v>8.3000000000000007</v>
      </c>
      <c r="H30" s="22">
        <v>8.4499999999999993</v>
      </c>
      <c r="I30" s="20">
        <v>10230</v>
      </c>
      <c r="J30" s="20">
        <f t="shared" si="1"/>
        <v>10008.009</v>
      </c>
      <c r="K30" s="21">
        <v>67</v>
      </c>
      <c r="L30" s="22">
        <v>16.3</v>
      </c>
      <c r="M30" s="22">
        <v>16.45</v>
      </c>
      <c r="N30" s="20">
        <v>10230</v>
      </c>
      <c r="O30" s="20">
        <f t="shared" si="2"/>
        <v>10008.009</v>
      </c>
    </row>
    <row r="31" spans="1:15" ht="23.25">
      <c r="A31" s="17">
        <v>4</v>
      </c>
      <c r="B31" s="17">
        <v>0.45</v>
      </c>
      <c r="C31" s="22">
        <v>1</v>
      </c>
      <c r="D31" s="20">
        <v>10230</v>
      </c>
      <c r="E31" s="20">
        <f t="shared" si="0"/>
        <v>10008.009</v>
      </c>
      <c r="F31" s="21">
        <v>36</v>
      </c>
      <c r="G31" s="22">
        <v>8.4499999999999993</v>
      </c>
      <c r="H31" s="22">
        <v>9</v>
      </c>
      <c r="I31" s="20">
        <v>10230</v>
      </c>
      <c r="J31" s="20">
        <f t="shared" si="1"/>
        <v>10008.009</v>
      </c>
      <c r="K31" s="21">
        <v>68</v>
      </c>
      <c r="L31" s="22">
        <v>16.45</v>
      </c>
      <c r="M31" s="22">
        <v>17</v>
      </c>
      <c r="N31" s="20">
        <v>10230</v>
      </c>
      <c r="O31" s="20">
        <f t="shared" si="2"/>
        <v>10008.009</v>
      </c>
    </row>
    <row r="32" spans="1:15" ht="23.25">
      <c r="A32" s="17">
        <v>5</v>
      </c>
      <c r="B32" s="22">
        <v>1</v>
      </c>
      <c r="C32" s="19">
        <v>1.1499999999999999</v>
      </c>
      <c r="D32" s="20">
        <v>10230</v>
      </c>
      <c r="E32" s="20">
        <f t="shared" si="0"/>
        <v>10008.009</v>
      </c>
      <c r="F32" s="21">
        <v>37</v>
      </c>
      <c r="G32" s="22">
        <v>9</v>
      </c>
      <c r="H32" s="22">
        <v>9.15</v>
      </c>
      <c r="I32" s="20">
        <v>10230</v>
      </c>
      <c r="J32" s="20">
        <f t="shared" si="1"/>
        <v>10008.009</v>
      </c>
      <c r="K32" s="21">
        <v>69</v>
      </c>
      <c r="L32" s="22">
        <v>17</v>
      </c>
      <c r="M32" s="22">
        <v>17.149999999999999</v>
      </c>
      <c r="N32" s="20">
        <v>10230</v>
      </c>
      <c r="O32" s="20">
        <f t="shared" si="2"/>
        <v>10008.009</v>
      </c>
    </row>
    <row r="33" spans="1:15" ht="23.25">
      <c r="A33" s="17">
        <v>6</v>
      </c>
      <c r="B33" s="19">
        <v>1.1499999999999999</v>
      </c>
      <c r="C33" s="22">
        <v>1.3</v>
      </c>
      <c r="D33" s="20">
        <v>10230</v>
      </c>
      <c r="E33" s="20">
        <f t="shared" si="0"/>
        <v>10008.009</v>
      </c>
      <c r="F33" s="21">
        <v>38</v>
      </c>
      <c r="G33" s="22">
        <v>9.15</v>
      </c>
      <c r="H33" s="22">
        <v>9.3000000000000007</v>
      </c>
      <c r="I33" s="20">
        <v>10230</v>
      </c>
      <c r="J33" s="20">
        <f t="shared" si="1"/>
        <v>10008.009</v>
      </c>
      <c r="K33" s="21">
        <v>70</v>
      </c>
      <c r="L33" s="22">
        <v>17.149999999999999</v>
      </c>
      <c r="M33" s="22">
        <v>17.3</v>
      </c>
      <c r="N33" s="20">
        <v>10230</v>
      </c>
      <c r="O33" s="20">
        <f t="shared" si="2"/>
        <v>10008.009</v>
      </c>
    </row>
    <row r="34" spans="1:15" ht="23.25">
      <c r="A34" s="17">
        <v>7</v>
      </c>
      <c r="B34" s="23">
        <v>1.3</v>
      </c>
      <c r="C34" s="19">
        <v>1.45</v>
      </c>
      <c r="D34" s="20">
        <v>10230</v>
      </c>
      <c r="E34" s="20">
        <f t="shared" si="0"/>
        <v>10008.009</v>
      </c>
      <c r="F34" s="21">
        <v>39</v>
      </c>
      <c r="G34" s="22">
        <v>9.3000000000000007</v>
      </c>
      <c r="H34" s="22">
        <v>9.4499999999999993</v>
      </c>
      <c r="I34" s="20">
        <v>10230</v>
      </c>
      <c r="J34" s="20">
        <f t="shared" si="1"/>
        <v>10008.009</v>
      </c>
      <c r="K34" s="21">
        <v>71</v>
      </c>
      <c r="L34" s="22">
        <v>17.3</v>
      </c>
      <c r="M34" s="22">
        <v>17.45</v>
      </c>
      <c r="N34" s="20">
        <v>10230</v>
      </c>
      <c r="O34" s="20">
        <f t="shared" si="2"/>
        <v>10008.009</v>
      </c>
    </row>
    <row r="35" spans="1:15" ht="23.25">
      <c r="A35" s="17">
        <v>8</v>
      </c>
      <c r="B35" s="17">
        <v>1.45</v>
      </c>
      <c r="C35" s="22">
        <v>2</v>
      </c>
      <c r="D35" s="20">
        <v>10230</v>
      </c>
      <c r="E35" s="20">
        <f t="shared" si="0"/>
        <v>10008.009</v>
      </c>
      <c r="F35" s="21">
        <v>40</v>
      </c>
      <c r="G35" s="22">
        <v>9.4499999999999993</v>
      </c>
      <c r="H35" s="22">
        <v>10</v>
      </c>
      <c r="I35" s="20">
        <v>10230</v>
      </c>
      <c r="J35" s="20">
        <f t="shared" si="1"/>
        <v>10008.009</v>
      </c>
      <c r="K35" s="21">
        <v>72</v>
      </c>
      <c r="L35" s="24">
        <v>17.45</v>
      </c>
      <c r="M35" s="22">
        <v>18</v>
      </c>
      <c r="N35" s="20">
        <v>10230</v>
      </c>
      <c r="O35" s="20">
        <f t="shared" si="2"/>
        <v>10008.009</v>
      </c>
    </row>
    <row r="36" spans="1:15" ht="23.25">
      <c r="A36" s="17">
        <v>9</v>
      </c>
      <c r="B36" s="23">
        <v>2</v>
      </c>
      <c r="C36" s="19">
        <v>2.15</v>
      </c>
      <c r="D36" s="20">
        <v>10230</v>
      </c>
      <c r="E36" s="20">
        <f t="shared" si="0"/>
        <v>10008.009</v>
      </c>
      <c r="F36" s="21">
        <v>41</v>
      </c>
      <c r="G36" s="22">
        <v>10</v>
      </c>
      <c r="H36" s="24">
        <v>10.15</v>
      </c>
      <c r="I36" s="20">
        <v>10230</v>
      </c>
      <c r="J36" s="20">
        <f t="shared" si="1"/>
        <v>10008.009</v>
      </c>
      <c r="K36" s="21">
        <v>73</v>
      </c>
      <c r="L36" s="24">
        <v>18</v>
      </c>
      <c r="M36" s="22">
        <v>18.149999999999999</v>
      </c>
      <c r="N36" s="20">
        <v>10230</v>
      </c>
      <c r="O36" s="20">
        <f t="shared" si="2"/>
        <v>10008.009</v>
      </c>
    </row>
    <row r="37" spans="1:15" ht="23.25">
      <c r="A37" s="17">
        <v>10</v>
      </c>
      <c r="B37" s="17">
        <v>2.15</v>
      </c>
      <c r="C37" s="22">
        <v>2.2999999999999998</v>
      </c>
      <c r="D37" s="20">
        <v>10230</v>
      </c>
      <c r="E37" s="20">
        <f t="shared" si="0"/>
        <v>10008.009</v>
      </c>
      <c r="F37" s="21">
        <v>42</v>
      </c>
      <c r="G37" s="22">
        <v>10.15</v>
      </c>
      <c r="H37" s="24">
        <v>10.3</v>
      </c>
      <c r="I37" s="20">
        <v>10230</v>
      </c>
      <c r="J37" s="20">
        <f t="shared" si="1"/>
        <v>10008.009</v>
      </c>
      <c r="K37" s="21">
        <v>74</v>
      </c>
      <c r="L37" s="24">
        <v>18.149999999999999</v>
      </c>
      <c r="M37" s="22">
        <v>18.3</v>
      </c>
      <c r="N37" s="20">
        <v>10230</v>
      </c>
      <c r="O37" s="20">
        <f t="shared" si="2"/>
        <v>10008.009</v>
      </c>
    </row>
    <row r="38" spans="1:15" ht="23.25">
      <c r="A38" s="17">
        <v>11</v>
      </c>
      <c r="B38" s="23">
        <v>2.2999999999999998</v>
      </c>
      <c r="C38" s="19">
        <v>2.4500000000000002</v>
      </c>
      <c r="D38" s="20">
        <v>10230</v>
      </c>
      <c r="E38" s="20">
        <f t="shared" si="0"/>
        <v>10008.009</v>
      </c>
      <c r="F38" s="21">
        <v>43</v>
      </c>
      <c r="G38" s="22">
        <v>10.3</v>
      </c>
      <c r="H38" s="24">
        <v>10.45</v>
      </c>
      <c r="I38" s="20">
        <v>10230</v>
      </c>
      <c r="J38" s="20">
        <f t="shared" si="1"/>
        <v>10008.009</v>
      </c>
      <c r="K38" s="21">
        <v>75</v>
      </c>
      <c r="L38" s="24">
        <v>18.3</v>
      </c>
      <c r="M38" s="22">
        <v>18.45</v>
      </c>
      <c r="N38" s="20">
        <v>10230</v>
      </c>
      <c r="O38" s="20">
        <f t="shared" si="2"/>
        <v>10008.009</v>
      </c>
    </row>
    <row r="39" spans="1:15" ht="23.25">
      <c r="A39" s="17">
        <v>12</v>
      </c>
      <c r="B39" s="17">
        <v>2.4500000000000002</v>
      </c>
      <c r="C39" s="22">
        <v>3</v>
      </c>
      <c r="D39" s="20">
        <v>10230</v>
      </c>
      <c r="E39" s="20">
        <f t="shared" si="0"/>
        <v>10008.009</v>
      </c>
      <c r="F39" s="21">
        <v>44</v>
      </c>
      <c r="G39" s="22">
        <v>10.45</v>
      </c>
      <c r="H39" s="24">
        <v>11</v>
      </c>
      <c r="I39" s="20">
        <v>10230</v>
      </c>
      <c r="J39" s="20">
        <f t="shared" si="1"/>
        <v>10008.009</v>
      </c>
      <c r="K39" s="21">
        <v>76</v>
      </c>
      <c r="L39" s="24">
        <v>18.45</v>
      </c>
      <c r="M39" s="22">
        <v>19</v>
      </c>
      <c r="N39" s="20">
        <v>10230</v>
      </c>
      <c r="O39" s="20">
        <f t="shared" si="2"/>
        <v>10008.009</v>
      </c>
    </row>
    <row r="40" spans="1:15" ht="23.25">
      <c r="A40" s="17">
        <v>13</v>
      </c>
      <c r="B40" s="23">
        <v>3</v>
      </c>
      <c r="C40" s="25">
        <v>3.15</v>
      </c>
      <c r="D40" s="20">
        <v>10230</v>
      </c>
      <c r="E40" s="20">
        <f t="shared" si="0"/>
        <v>10008.009</v>
      </c>
      <c r="F40" s="21">
        <v>45</v>
      </c>
      <c r="G40" s="22">
        <v>11</v>
      </c>
      <c r="H40" s="24">
        <v>11.15</v>
      </c>
      <c r="I40" s="20">
        <v>10230</v>
      </c>
      <c r="J40" s="20">
        <f t="shared" si="1"/>
        <v>10008.009</v>
      </c>
      <c r="K40" s="21">
        <v>77</v>
      </c>
      <c r="L40" s="24">
        <v>19</v>
      </c>
      <c r="M40" s="22">
        <v>19.149999999999999</v>
      </c>
      <c r="N40" s="20">
        <v>10230</v>
      </c>
      <c r="O40" s="20">
        <f t="shared" si="2"/>
        <v>10008.009</v>
      </c>
    </row>
    <row r="41" spans="1:15" ht="23.25">
      <c r="A41" s="17">
        <v>14</v>
      </c>
      <c r="B41" s="17">
        <v>3.15</v>
      </c>
      <c r="C41" s="24">
        <v>3.3</v>
      </c>
      <c r="D41" s="20">
        <v>10230</v>
      </c>
      <c r="E41" s="20">
        <f t="shared" si="0"/>
        <v>10008.009</v>
      </c>
      <c r="F41" s="21">
        <v>46</v>
      </c>
      <c r="G41" s="22">
        <v>11.15</v>
      </c>
      <c r="H41" s="24">
        <v>11.3</v>
      </c>
      <c r="I41" s="20">
        <v>10230</v>
      </c>
      <c r="J41" s="20">
        <f t="shared" si="1"/>
        <v>10008.009</v>
      </c>
      <c r="K41" s="21">
        <v>78</v>
      </c>
      <c r="L41" s="24">
        <v>19.149999999999999</v>
      </c>
      <c r="M41" s="22">
        <v>19.3</v>
      </c>
      <c r="N41" s="20">
        <v>10230</v>
      </c>
      <c r="O41" s="20">
        <f t="shared" si="2"/>
        <v>10008.009</v>
      </c>
    </row>
    <row r="42" spans="1:15" ht="23.25">
      <c r="A42" s="17">
        <v>15</v>
      </c>
      <c r="B42" s="23">
        <v>3.3</v>
      </c>
      <c r="C42" s="25">
        <v>3.45</v>
      </c>
      <c r="D42" s="20">
        <v>10230</v>
      </c>
      <c r="E42" s="20">
        <f t="shared" si="0"/>
        <v>10008.009</v>
      </c>
      <c r="F42" s="21">
        <v>47</v>
      </c>
      <c r="G42" s="22">
        <v>11.3</v>
      </c>
      <c r="H42" s="24">
        <v>11.45</v>
      </c>
      <c r="I42" s="20">
        <v>10230</v>
      </c>
      <c r="J42" s="20">
        <f t="shared" si="1"/>
        <v>10008.009</v>
      </c>
      <c r="K42" s="21">
        <v>79</v>
      </c>
      <c r="L42" s="24">
        <v>19.3</v>
      </c>
      <c r="M42" s="22">
        <v>19.45</v>
      </c>
      <c r="N42" s="20">
        <v>10230</v>
      </c>
      <c r="O42" s="20">
        <f t="shared" si="2"/>
        <v>10008.009</v>
      </c>
    </row>
    <row r="43" spans="1:15" ht="23.25">
      <c r="A43" s="17">
        <v>16</v>
      </c>
      <c r="B43" s="17">
        <v>3.45</v>
      </c>
      <c r="C43" s="24">
        <v>4</v>
      </c>
      <c r="D43" s="20">
        <v>10230</v>
      </c>
      <c r="E43" s="20">
        <f t="shared" si="0"/>
        <v>10008.009</v>
      </c>
      <c r="F43" s="21">
        <v>48</v>
      </c>
      <c r="G43" s="22">
        <v>11.45</v>
      </c>
      <c r="H43" s="24">
        <v>12</v>
      </c>
      <c r="I43" s="20">
        <v>10230</v>
      </c>
      <c r="J43" s="20">
        <f t="shared" si="1"/>
        <v>10008.009</v>
      </c>
      <c r="K43" s="21">
        <v>80</v>
      </c>
      <c r="L43" s="24">
        <v>19.45</v>
      </c>
      <c r="M43" s="22">
        <v>20</v>
      </c>
      <c r="N43" s="20">
        <v>10230</v>
      </c>
      <c r="O43" s="20">
        <f t="shared" si="2"/>
        <v>10008.009</v>
      </c>
    </row>
    <row r="44" spans="1:15" ht="23.25">
      <c r="A44" s="17">
        <v>17</v>
      </c>
      <c r="B44" s="23">
        <v>4</v>
      </c>
      <c r="C44" s="25">
        <v>4.1500000000000004</v>
      </c>
      <c r="D44" s="20">
        <v>10230</v>
      </c>
      <c r="E44" s="20">
        <f t="shared" si="0"/>
        <v>10008.009</v>
      </c>
      <c r="F44" s="21">
        <v>49</v>
      </c>
      <c r="G44" s="22">
        <v>12</v>
      </c>
      <c r="H44" s="24">
        <v>12.15</v>
      </c>
      <c r="I44" s="20">
        <v>10230</v>
      </c>
      <c r="J44" s="20">
        <f t="shared" si="1"/>
        <v>10008.009</v>
      </c>
      <c r="K44" s="21">
        <v>81</v>
      </c>
      <c r="L44" s="24">
        <v>20</v>
      </c>
      <c r="M44" s="22">
        <v>20.149999999999999</v>
      </c>
      <c r="N44" s="20">
        <v>10230</v>
      </c>
      <c r="O44" s="20">
        <f t="shared" si="2"/>
        <v>10008.009</v>
      </c>
    </row>
    <row r="45" spans="1:15" ht="23.25">
      <c r="A45" s="17">
        <v>18</v>
      </c>
      <c r="B45" s="17">
        <v>4.1500000000000004</v>
      </c>
      <c r="C45" s="24">
        <v>4.3</v>
      </c>
      <c r="D45" s="20">
        <v>10230</v>
      </c>
      <c r="E45" s="20">
        <f t="shared" si="0"/>
        <v>10008.009</v>
      </c>
      <c r="F45" s="21">
        <v>50</v>
      </c>
      <c r="G45" s="22">
        <v>12.15</v>
      </c>
      <c r="H45" s="24">
        <v>12.3</v>
      </c>
      <c r="I45" s="20">
        <v>10230</v>
      </c>
      <c r="J45" s="20">
        <f t="shared" si="1"/>
        <v>10008.009</v>
      </c>
      <c r="K45" s="21">
        <v>82</v>
      </c>
      <c r="L45" s="24">
        <v>20.149999999999999</v>
      </c>
      <c r="M45" s="22">
        <v>20.3</v>
      </c>
      <c r="N45" s="20">
        <v>10230</v>
      </c>
      <c r="O45" s="20">
        <f t="shared" si="2"/>
        <v>10008.009</v>
      </c>
    </row>
    <row r="46" spans="1:15" ht="23.25">
      <c r="A46" s="17">
        <v>19</v>
      </c>
      <c r="B46" s="23">
        <v>4.3</v>
      </c>
      <c r="C46" s="25">
        <v>4.45</v>
      </c>
      <c r="D46" s="20">
        <v>10230</v>
      </c>
      <c r="E46" s="20">
        <f t="shared" si="0"/>
        <v>10008.009</v>
      </c>
      <c r="F46" s="21">
        <v>51</v>
      </c>
      <c r="G46" s="22">
        <v>12.3</v>
      </c>
      <c r="H46" s="24">
        <v>12.45</v>
      </c>
      <c r="I46" s="20">
        <v>10230</v>
      </c>
      <c r="J46" s="20">
        <f t="shared" si="1"/>
        <v>10008.009</v>
      </c>
      <c r="K46" s="21">
        <v>83</v>
      </c>
      <c r="L46" s="24">
        <v>20.3</v>
      </c>
      <c r="M46" s="22">
        <v>20.45</v>
      </c>
      <c r="N46" s="20">
        <v>10230</v>
      </c>
      <c r="O46" s="20">
        <f t="shared" si="2"/>
        <v>10008.009</v>
      </c>
    </row>
    <row r="47" spans="1:15" ht="23.25">
      <c r="A47" s="17">
        <v>20</v>
      </c>
      <c r="B47" s="17">
        <v>4.45</v>
      </c>
      <c r="C47" s="24">
        <v>5</v>
      </c>
      <c r="D47" s="20">
        <v>10230</v>
      </c>
      <c r="E47" s="20">
        <f t="shared" si="0"/>
        <v>10008.009</v>
      </c>
      <c r="F47" s="21">
        <v>52</v>
      </c>
      <c r="G47" s="22">
        <v>12.45</v>
      </c>
      <c r="H47" s="24">
        <v>13</v>
      </c>
      <c r="I47" s="20">
        <v>10230</v>
      </c>
      <c r="J47" s="20">
        <f t="shared" si="1"/>
        <v>10008.009</v>
      </c>
      <c r="K47" s="21">
        <v>84</v>
      </c>
      <c r="L47" s="24">
        <v>20.45</v>
      </c>
      <c r="M47" s="22">
        <v>21</v>
      </c>
      <c r="N47" s="20">
        <v>10230</v>
      </c>
      <c r="O47" s="20">
        <f t="shared" si="2"/>
        <v>10008.009</v>
      </c>
    </row>
    <row r="48" spans="1:15" ht="23.25">
      <c r="A48" s="17">
        <v>21</v>
      </c>
      <c r="B48" s="22">
        <v>5</v>
      </c>
      <c r="C48" s="25">
        <v>5.15</v>
      </c>
      <c r="D48" s="20">
        <v>10230</v>
      </c>
      <c r="E48" s="20">
        <f t="shared" si="0"/>
        <v>10008.009</v>
      </c>
      <c r="F48" s="21">
        <v>53</v>
      </c>
      <c r="G48" s="22">
        <v>13</v>
      </c>
      <c r="H48" s="24">
        <v>13.15</v>
      </c>
      <c r="I48" s="20">
        <v>10230</v>
      </c>
      <c r="J48" s="20">
        <f t="shared" si="1"/>
        <v>10008.009</v>
      </c>
      <c r="K48" s="21">
        <v>85</v>
      </c>
      <c r="L48" s="24">
        <v>21</v>
      </c>
      <c r="M48" s="22">
        <v>21.15</v>
      </c>
      <c r="N48" s="20">
        <v>10230</v>
      </c>
      <c r="O48" s="20">
        <f t="shared" si="2"/>
        <v>10008.009</v>
      </c>
    </row>
    <row r="49" spans="1:18" ht="23.25">
      <c r="A49" s="17">
        <v>22</v>
      </c>
      <c r="B49" s="19">
        <v>5.15</v>
      </c>
      <c r="C49" s="24">
        <v>5.3</v>
      </c>
      <c r="D49" s="20">
        <v>10230</v>
      </c>
      <c r="E49" s="20">
        <f t="shared" si="0"/>
        <v>10008.009</v>
      </c>
      <c r="F49" s="21">
        <v>54</v>
      </c>
      <c r="G49" s="22">
        <v>13.15</v>
      </c>
      <c r="H49" s="24">
        <v>13.3</v>
      </c>
      <c r="I49" s="20">
        <v>10230</v>
      </c>
      <c r="J49" s="20">
        <f t="shared" si="1"/>
        <v>10008.009</v>
      </c>
      <c r="K49" s="21">
        <v>86</v>
      </c>
      <c r="L49" s="24">
        <v>21.15</v>
      </c>
      <c r="M49" s="22">
        <v>21.3</v>
      </c>
      <c r="N49" s="20">
        <v>10230</v>
      </c>
      <c r="O49" s="20">
        <f t="shared" si="2"/>
        <v>10008.009</v>
      </c>
    </row>
    <row r="50" spans="1:18" ht="23.25">
      <c r="A50" s="17">
        <v>23</v>
      </c>
      <c r="B50" s="22">
        <v>5.3</v>
      </c>
      <c r="C50" s="25">
        <v>5.45</v>
      </c>
      <c r="D50" s="20">
        <v>10230</v>
      </c>
      <c r="E50" s="20">
        <f t="shared" si="0"/>
        <v>10008.009</v>
      </c>
      <c r="F50" s="21">
        <v>55</v>
      </c>
      <c r="G50" s="22">
        <v>13.3</v>
      </c>
      <c r="H50" s="24">
        <v>13.45</v>
      </c>
      <c r="I50" s="20">
        <v>10230</v>
      </c>
      <c r="J50" s="20">
        <f t="shared" si="1"/>
        <v>10008.009</v>
      </c>
      <c r="K50" s="21">
        <v>87</v>
      </c>
      <c r="L50" s="24">
        <v>21.3</v>
      </c>
      <c r="M50" s="22">
        <v>21.45</v>
      </c>
      <c r="N50" s="20">
        <v>10230</v>
      </c>
      <c r="O50" s="20">
        <f t="shared" si="2"/>
        <v>10008.009</v>
      </c>
    </row>
    <row r="51" spans="1:18" ht="23.25">
      <c r="A51" s="17">
        <v>24</v>
      </c>
      <c r="B51" s="19">
        <v>5.45</v>
      </c>
      <c r="C51" s="24">
        <v>6</v>
      </c>
      <c r="D51" s="20">
        <v>10230</v>
      </c>
      <c r="E51" s="20">
        <f t="shared" si="0"/>
        <v>10008.009</v>
      </c>
      <c r="F51" s="21">
        <v>56</v>
      </c>
      <c r="G51" s="22">
        <v>13.45</v>
      </c>
      <c r="H51" s="24">
        <v>14</v>
      </c>
      <c r="I51" s="20">
        <v>10230</v>
      </c>
      <c r="J51" s="20">
        <f t="shared" si="1"/>
        <v>10008.009</v>
      </c>
      <c r="K51" s="21">
        <v>88</v>
      </c>
      <c r="L51" s="24">
        <v>21.45</v>
      </c>
      <c r="M51" s="22">
        <v>22</v>
      </c>
      <c r="N51" s="20">
        <v>10230</v>
      </c>
      <c r="O51" s="20">
        <f t="shared" si="2"/>
        <v>10008.009</v>
      </c>
    </row>
    <row r="52" spans="1:18" ht="23.25">
      <c r="A52" s="17">
        <v>25</v>
      </c>
      <c r="B52" s="22">
        <v>6</v>
      </c>
      <c r="C52" s="25">
        <v>6.15</v>
      </c>
      <c r="D52" s="20">
        <v>10230</v>
      </c>
      <c r="E52" s="20">
        <f t="shared" si="0"/>
        <v>10008.009</v>
      </c>
      <c r="F52" s="21">
        <v>57</v>
      </c>
      <c r="G52" s="22">
        <v>14</v>
      </c>
      <c r="H52" s="24">
        <v>14.15</v>
      </c>
      <c r="I52" s="20">
        <v>10230</v>
      </c>
      <c r="J52" s="20">
        <f t="shared" si="1"/>
        <v>10008.009</v>
      </c>
      <c r="K52" s="21">
        <v>89</v>
      </c>
      <c r="L52" s="24">
        <v>22</v>
      </c>
      <c r="M52" s="22">
        <v>22.15</v>
      </c>
      <c r="N52" s="20">
        <v>10230</v>
      </c>
      <c r="O52" s="20">
        <f t="shared" si="2"/>
        <v>10008.009</v>
      </c>
    </row>
    <row r="53" spans="1:18" ht="23.25">
      <c r="A53" s="17">
        <v>26</v>
      </c>
      <c r="B53" s="19">
        <v>6.15</v>
      </c>
      <c r="C53" s="24">
        <v>6.3</v>
      </c>
      <c r="D53" s="20">
        <v>10230</v>
      </c>
      <c r="E53" s="20">
        <f t="shared" si="0"/>
        <v>10008.009</v>
      </c>
      <c r="F53" s="21">
        <v>58</v>
      </c>
      <c r="G53" s="22">
        <v>14.15</v>
      </c>
      <c r="H53" s="24">
        <v>14.3</v>
      </c>
      <c r="I53" s="20">
        <v>10230</v>
      </c>
      <c r="J53" s="20">
        <f t="shared" si="1"/>
        <v>10008.009</v>
      </c>
      <c r="K53" s="21">
        <v>90</v>
      </c>
      <c r="L53" s="24">
        <v>22.15</v>
      </c>
      <c r="M53" s="22">
        <v>22.3</v>
      </c>
      <c r="N53" s="20">
        <v>10230</v>
      </c>
      <c r="O53" s="20">
        <f t="shared" si="2"/>
        <v>10008.009</v>
      </c>
    </row>
    <row r="54" spans="1:18" ht="23.25">
      <c r="A54" s="17">
        <v>27</v>
      </c>
      <c r="B54" s="22">
        <v>6.3</v>
      </c>
      <c r="C54" s="25">
        <v>6.45</v>
      </c>
      <c r="D54" s="20">
        <v>10230</v>
      </c>
      <c r="E54" s="20">
        <f t="shared" si="0"/>
        <v>10008.009</v>
      </c>
      <c r="F54" s="21">
        <v>59</v>
      </c>
      <c r="G54" s="22">
        <v>14.3</v>
      </c>
      <c r="H54" s="24">
        <v>14.45</v>
      </c>
      <c r="I54" s="20">
        <v>10230</v>
      </c>
      <c r="J54" s="20">
        <f t="shared" si="1"/>
        <v>10008.009</v>
      </c>
      <c r="K54" s="21">
        <v>91</v>
      </c>
      <c r="L54" s="24">
        <v>22.3</v>
      </c>
      <c r="M54" s="22">
        <v>22.45</v>
      </c>
      <c r="N54" s="20">
        <v>10230</v>
      </c>
      <c r="O54" s="20">
        <f t="shared" si="2"/>
        <v>10008.009</v>
      </c>
    </row>
    <row r="55" spans="1:18" ht="23.25">
      <c r="A55" s="17">
        <v>28</v>
      </c>
      <c r="B55" s="19">
        <v>6.45</v>
      </c>
      <c r="C55" s="24">
        <v>7</v>
      </c>
      <c r="D55" s="20">
        <v>10230</v>
      </c>
      <c r="E55" s="20">
        <f t="shared" si="0"/>
        <v>10008.009</v>
      </c>
      <c r="F55" s="21">
        <v>60</v>
      </c>
      <c r="G55" s="22">
        <v>14.45</v>
      </c>
      <c r="H55" s="22">
        <v>15</v>
      </c>
      <c r="I55" s="20">
        <v>10230</v>
      </c>
      <c r="J55" s="20">
        <f t="shared" si="1"/>
        <v>10008.009</v>
      </c>
      <c r="K55" s="21">
        <v>92</v>
      </c>
      <c r="L55" s="24">
        <v>22.45</v>
      </c>
      <c r="M55" s="22">
        <v>23</v>
      </c>
      <c r="N55" s="20">
        <v>10230</v>
      </c>
      <c r="O55" s="20">
        <f t="shared" si="2"/>
        <v>10008.009</v>
      </c>
    </row>
    <row r="56" spans="1:18" ht="23.25">
      <c r="A56" s="17">
        <v>29</v>
      </c>
      <c r="B56" s="22">
        <v>7</v>
      </c>
      <c r="C56" s="25">
        <v>7.15</v>
      </c>
      <c r="D56" s="20">
        <v>10230</v>
      </c>
      <c r="E56" s="20">
        <f t="shared" si="0"/>
        <v>10008.009</v>
      </c>
      <c r="F56" s="21">
        <v>61</v>
      </c>
      <c r="G56" s="22">
        <v>15</v>
      </c>
      <c r="H56" s="22">
        <v>15.15</v>
      </c>
      <c r="I56" s="20">
        <v>10230</v>
      </c>
      <c r="J56" s="20">
        <f t="shared" si="1"/>
        <v>10008.009</v>
      </c>
      <c r="K56" s="21">
        <v>93</v>
      </c>
      <c r="L56" s="24">
        <v>23</v>
      </c>
      <c r="M56" s="22">
        <v>23.15</v>
      </c>
      <c r="N56" s="20">
        <v>10230</v>
      </c>
      <c r="O56" s="20">
        <f t="shared" si="2"/>
        <v>10008.009</v>
      </c>
    </row>
    <row r="57" spans="1:18" ht="23.25">
      <c r="A57" s="17">
        <v>30</v>
      </c>
      <c r="B57" s="19">
        <v>7.15</v>
      </c>
      <c r="C57" s="24">
        <v>7.3</v>
      </c>
      <c r="D57" s="20">
        <v>10230</v>
      </c>
      <c r="E57" s="20">
        <f t="shared" si="0"/>
        <v>10008.009</v>
      </c>
      <c r="F57" s="21">
        <v>62</v>
      </c>
      <c r="G57" s="22">
        <v>15.15</v>
      </c>
      <c r="H57" s="22">
        <v>15.3</v>
      </c>
      <c r="I57" s="20">
        <v>10230</v>
      </c>
      <c r="J57" s="20">
        <f t="shared" si="1"/>
        <v>10008.009</v>
      </c>
      <c r="K57" s="21">
        <v>94</v>
      </c>
      <c r="L57" s="22">
        <v>23.15</v>
      </c>
      <c r="M57" s="22">
        <v>23.3</v>
      </c>
      <c r="N57" s="20">
        <v>10230</v>
      </c>
      <c r="O57" s="20">
        <f t="shared" si="2"/>
        <v>10008.009</v>
      </c>
    </row>
    <row r="58" spans="1:18" ht="23.25">
      <c r="A58" s="17">
        <v>31</v>
      </c>
      <c r="B58" s="22">
        <v>7.3</v>
      </c>
      <c r="C58" s="25">
        <v>7.45</v>
      </c>
      <c r="D58" s="20">
        <v>10230</v>
      </c>
      <c r="E58" s="20">
        <f t="shared" si="0"/>
        <v>10008.009</v>
      </c>
      <c r="F58" s="21">
        <v>63</v>
      </c>
      <c r="G58" s="22">
        <v>15.3</v>
      </c>
      <c r="H58" s="22">
        <v>15.45</v>
      </c>
      <c r="I58" s="20">
        <v>10230</v>
      </c>
      <c r="J58" s="20">
        <f t="shared" si="1"/>
        <v>10008.009</v>
      </c>
      <c r="K58" s="21">
        <v>95</v>
      </c>
      <c r="L58" s="22">
        <v>23.3</v>
      </c>
      <c r="M58" s="22">
        <v>23.45</v>
      </c>
      <c r="N58" s="20">
        <v>10230</v>
      </c>
      <c r="O58" s="20">
        <f t="shared" si="2"/>
        <v>10008.009</v>
      </c>
    </row>
    <row r="59" spans="1:18" ht="23.25">
      <c r="A59" s="17">
        <v>32</v>
      </c>
      <c r="B59" s="19">
        <v>7.45</v>
      </c>
      <c r="C59" s="24">
        <v>8</v>
      </c>
      <c r="D59" s="20">
        <v>10230</v>
      </c>
      <c r="E59" s="20">
        <f t="shared" si="0"/>
        <v>10008.009</v>
      </c>
      <c r="F59" s="21">
        <v>64</v>
      </c>
      <c r="G59" s="22">
        <v>15.45</v>
      </c>
      <c r="H59" s="22">
        <v>16</v>
      </c>
      <c r="I59" s="20">
        <v>10230</v>
      </c>
      <c r="J59" s="20">
        <f t="shared" si="1"/>
        <v>10008.009</v>
      </c>
      <c r="K59" s="26">
        <v>96</v>
      </c>
      <c r="L59" s="22">
        <v>23.45</v>
      </c>
      <c r="M59" s="27">
        <v>24</v>
      </c>
      <c r="N59" s="20">
        <v>10230</v>
      </c>
      <c r="O59" s="20">
        <f t="shared" si="2"/>
        <v>10008.009</v>
      </c>
    </row>
    <row r="60" spans="1:18" ht="23.25">
      <c r="A60" s="28"/>
      <c r="B60" s="29"/>
      <c r="C60" s="30"/>
      <c r="D60" s="31">
        <f>SUM(D28:D59)</f>
        <v>327360</v>
      </c>
      <c r="E60" s="32">
        <f>SUM(E28:E59)</f>
        <v>320256.288</v>
      </c>
      <c r="F60" s="33"/>
      <c r="G60" s="34"/>
      <c r="H60" s="34"/>
      <c r="I60" s="32">
        <f>SUM(I28:I59)</f>
        <v>327360</v>
      </c>
      <c r="J60" s="31">
        <f>SUM(J28:J59)</f>
        <v>320256.288</v>
      </c>
      <c r="K60" s="33"/>
      <c r="L60" s="34"/>
      <c r="M60" s="34"/>
      <c r="N60" s="31">
        <f>SUM(N28:N59)</f>
        <v>327360</v>
      </c>
      <c r="O60" s="32">
        <f>SUM(O28:O59)</f>
        <v>320256.288</v>
      </c>
      <c r="P60" s="12"/>
      <c r="Q60" s="35"/>
      <c r="R60" s="12"/>
    </row>
    <row r="64" spans="1:18">
      <c r="A64" t="s">
        <v>104</v>
      </c>
      <c r="B64">
        <f>SUM(D60,I60,N60)/(4000*1000)</f>
        <v>0.24551999999999999</v>
      </c>
      <c r="C64">
        <f>ROUNDDOWN(SUM(E60,J60,O60)/(4000*1000),4)</f>
        <v>0.24010000000000001</v>
      </c>
    </row>
    <row r="66" spans="1:17" ht="23.25">
      <c r="A66" s="2" t="s">
        <v>30</v>
      </c>
      <c r="D66" s="31"/>
      <c r="E66" s="36"/>
      <c r="J66" s="36"/>
      <c r="O66" s="36"/>
      <c r="Q66" s="36"/>
    </row>
    <row r="67" spans="1:17" ht="23.25">
      <c r="D67" s="31"/>
      <c r="J67" s="36"/>
      <c r="Q67" s="36"/>
    </row>
    <row r="68" spans="1:17" ht="2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23.25">
      <c r="A69" s="38" t="s">
        <v>32</v>
      </c>
      <c r="B69" s="38"/>
      <c r="C69" s="38"/>
      <c r="D69" s="31"/>
      <c r="E69" s="39"/>
      <c r="H69" s="36"/>
      <c r="J69" s="36"/>
    </row>
    <row r="70" spans="1:17" ht="23.25">
      <c r="D70" s="31"/>
      <c r="E70" s="36"/>
      <c r="H70" s="36"/>
      <c r="J70" s="36"/>
    </row>
    <row r="71" spans="1:17" ht="23.25">
      <c r="D71" s="31"/>
      <c r="E71" s="36"/>
      <c r="H71" s="36"/>
      <c r="M71" s="7" t="s">
        <v>33</v>
      </c>
    </row>
    <row r="72" spans="1:17" ht="23.25">
      <c r="D72" s="31"/>
      <c r="E72" s="36"/>
      <c r="H72" s="36"/>
    </row>
    <row r="73" spans="1:17" ht="23.25">
      <c r="D73" s="31"/>
      <c r="E73" s="36"/>
      <c r="H73" s="36"/>
    </row>
    <row r="74" spans="1:17" ht="23.25">
      <c r="D74" s="31"/>
      <c r="E74" s="36"/>
      <c r="H74" s="36"/>
    </row>
    <row r="75" spans="1:17" ht="23.25">
      <c r="D75" s="31"/>
      <c r="E75" s="36"/>
      <c r="H75" s="36"/>
    </row>
    <row r="76" spans="1:17" ht="23.25">
      <c r="D76" s="31"/>
      <c r="E76" s="36"/>
      <c r="H76" s="36"/>
    </row>
    <row r="77" spans="1:17" ht="23.25">
      <c r="D77" s="31"/>
      <c r="E77" s="36"/>
      <c r="H77" s="36"/>
    </row>
    <row r="78" spans="1:17" ht="23.25">
      <c r="D78" s="31"/>
      <c r="E78" s="36"/>
      <c r="H78" s="36"/>
    </row>
    <row r="79" spans="1:17" ht="23.25">
      <c r="D79" s="31"/>
      <c r="E79" s="36"/>
      <c r="H79" s="36"/>
    </row>
    <row r="80" spans="1:17" ht="23.25">
      <c r="D80" s="31"/>
      <c r="E80" s="36"/>
      <c r="H80" s="36"/>
    </row>
    <row r="81" spans="4:8" ht="23.25">
      <c r="D81" s="31"/>
      <c r="E81" s="36"/>
      <c r="H81" s="36"/>
    </row>
    <row r="82" spans="4:8" ht="23.25">
      <c r="D82" s="31"/>
      <c r="E82" s="36"/>
      <c r="H82" s="36"/>
    </row>
    <row r="83" spans="4:8" ht="23.25">
      <c r="D83" s="31"/>
      <c r="E83" s="36"/>
      <c r="H83" s="36"/>
    </row>
    <row r="84" spans="4:8" ht="23.25">
      <c r="D84" s="31"/>
      <c r="E84" s="36"/>
      <c r="H84" s="36"/>
    </row>
    <row r="85" spans="4:8" ht="23.25">
      <c r="D85" s="31"/>
      <c r="E85" s="36"/>
      <c r="H85" s="36"/>
    </row>
    <row r="86" spans="4:8" ht="23.25">
      <c r="D86" s="31"/>
      <c r="E86" s="36"/>
      <c r="H86" s="36"/>
    </row>
    <row r="87" spans="4:8" ht="23.25">
      <c r="D87" s="31"/>
      <c r="E87" s="36"/>
      <c r="H87" s="36"/>
    </row>
    <row r="88" spans="4:8" ht="23.25">
      <c r="D88" s="31"/>
      <c r="E88" s="36"/>
      <c r="H88" s="36"/>
    </row>
    <row r="89" spans="4:8" ht="23.25">
      <c r="D89" s="31"/>
      <c r="E89" s="36"/>
      <c r="H89" s="36"/>
    </row>
    <row r="90" spans="4:8" ht="23.25">
      <c r="D90" s="31"/>
      <c r="E90" s="36"/>
      <c r="H90" s="36"/>
    </row>
    <row r="91" spans="4:8" ht="23.25">
      <c r="D91" s="31"/>
      <c r="E91" s="36"/>
      <c r="H91" s="36"/>
    </row>
    <row r="92" spans="4:8" ht="23.25">
      <c r="D92" s="31"/>
      <c r="E92" s="36"/>
      <c r="H92" s="36"/>
    </row>
    <row r="93" spans="4:8" ht="23.25">
      <c r="D93" s="31"/>
      <c r="E93" s="36"/>
      <c r="H93" s="36"/>
    </row>
    <row r="94" spans="4:8" ht="23.25">
      <c r="D94" s="40"/>
      <c r="E94" s="36"/>
      <c r="H94" s="36"/>
    </row>
    <row r="95" spans="4:8" ht="21">
      <c r="E95" s="36"/>
      <c r="H95" s="36"/>
    </row>
    <row r="96" spans="4:8" ht="21">
      <c r="E96" s="36"/>
      <c r="H96" s="36"/>
    </row>
    <row r="97" spans="4:8" ht="21">
      <c r="E97" s="36"/>
      <c r="H97" s="36"/>
    </row>
    <row r="98" spans="4:8" ht="23.25">
      <c r="D98" s="41"/>
    </row>
  </sheetData>
  <pageMargins left="0.75" right="0.75" top="1" bottom="1" header="0.5" footer="0.5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37" workbookViewId="0">
      <selection activeCell="A26" sqref="A26:XFD26"/>
    </sheetView>
  </sheetViews>
  <sheetFormatPr defaultColWidth="9.140625" defaultRowHeight="12.75"/>
  <cols>
    <col min="4" max="5" width="15.7109375" customWidth="1"/>
    <col min="9" max="10" width="15.42578125" customWidth="1"/>
    <col min="14" max="15" width="15.85546875" customWidth="1"/>
  </cols>
  <sheetData>
    <row r="2" spans="1:15" ht="2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0.25">
      <c r="A4" s="2" t="s">
        <v>105</v>
      </c>
      <c r="B4" s="2"/>
      <c r="C4" s="2"/>
      <c r="D4" s="2"/>
      <c r="E4" s="2"/>
      <c r="F4" s="2"/>
      <c r="G4" s="2"/>
      <c r="H4" s="2"/>
      <c r="I4" s="2"/>
    </row>
    <row r="5" spans="1:15" ht="20.25">
      <c r="A5" s="2"/>
    </row>
    <row r="6" spans="1:15" ht="20.25">
      <c r="A6" s="2" t="s">
        <v>2</v>
      </c>
    </row>
    <row r="7" spans="1:15" ht="20.25">
      <c r="A7" s="2" t="s">
        <v>3</v>
      </c>
    </row>
    <row r="8" spans="1:15" ht="21">
      <c r="A8" s="2" t="s">
        <v>4</v>
      </c>
      <c r="H8" s="3"/>
    </row>
    <row r="9" spans="1:15" ht="20.25">
      <c r="A9" s="2" t="s">
        <v>5</v>
      </c>
    </row>
    <row r="10" spans="1:15" ht="20.25">
      <c r="A10" s="2" t="s">
        <v>6</v>
      </c>
    </row>
    <row r="11" spans="1:15" ht="20.25">
      <c r="A11" s="2"/>
      <c r="G11" s="4"/>
    </row>
    <row r="12" spans="1:15" ht="20.25">
      <c r="A12" s="2" t="s">
        <v>106</v>
      </c>
      <c r="N12" s="2" t="s">
        <v>107</v>
      </c>
    </row>
    <row r="13" spans="1:15" ht="20.25">
      <c r="A13" s="2"/>
    </row>
    <row r="14" spans="1:15" ht="40.5">
      <c r="A14" s="2" t="s">
        <v>9</v>
      </c>
      <c r="N14" s="5" t="s">
        <v>10</v>
      </c>
      <c r="O14" s="6" t="s">
        <v>11</v>
      </c>
    </row>
    <row r="15" spans="1:15" ht="20.25">
      <c r="N15" s="5"/>
      <c r="O15" s="6"/>
    </row>
    <row r="16" spans="1:15" ht="21">
      <c r="A16" s="7" t="s">
        <v>12</v>
      </c>
      <c r="N16" s="8"/>
      <c r="O16" s="9"/>
    </row>
    <row r="17" spans="1:15" ht="40.5">
      <c r="A17" s="7" t="s">
        <v>13</v>
      </c>
      <c r="N17" s="10" t="s">
        <v>14</v>
      </c>
      <c r="O17" s="11" t="s">
        <v>95</v>
      </c>
    </row>
    <row r="18" spans="1:15" ht="21">
      <c r="A18" s="7" t="s">
        <v>16</v>
      </c>
      <c r="N18" s="10"/>
      <c r="O18" s="11"/>
    </row>
    <row r="19" spans="1:15" ht="21">
      <c r="A19" s="7" t="s">
        <v>17</v>
      </c>
      <c r="N19" s="10"/>
      <c r="O19" s="11"/>
    </row>
    <row r="20" spans="1:15" ht="21">
      <c r="A20" s="7" t="s">
        <v>18</v>
      </c>
      <c r="N20" s="10"/>
      <c r="O20" s="11"/>
    </row>
    <row r="21" spans="1:15" ht="21">
      <c r="A21" s="2" t="s">
        <v>19</v>
      </c>
      <c r="C21" s="1" t="s">
        <v>20</v>
      </c>
      <c r="D21" s="1"/>
      <c r="N21" s="12"/>
      <c r="O21" s="12"/>
    </row>
    <row r="23" spans="1:15" ht="20.25">
      <c r="A23" s="2" t="s">
        <v>21</v>
      </c>
      <c r="E23" s="2" t="s">
        <v>22</v>
      </c>
    </row>
    <row r="24" spans="1:15" ht="20.25">
      <c r="G24" s="2" t="s">
        <v>23</v>
      </c>
    </row>
    <row r="25" spans="1:15" ht="20.25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01.25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20.25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23.25">
      <c r="A28" s="17">
        <v>1</v>
      </c>
      <c r="B28" s="18">
        <v>0</v>
      </c>
      <c r="C28" s="19">
        <v>0.15</v>
      </c>
      <c r="D28" s="20">
        <v>10230</v>
      </c>
      <c r="E28" s="20">
        <f t="shared" ref="E28:E59" si="0">D28*(100-2.17)/100</f>
        <v>10008.009</v>
      </c>
      <c r="F28" s="21">
        <v>33</v>
      </c>
      <c r="G28" s="22">
        <v>8</v>
      </c>
      <c r="H28" s="22">
        <v>8.15</v>
      </c>
      <c r="I28" s="20">
        <v>10230</v>
      </c>
      <c r="J28" s="20">
        <f t="shared" ref="J28:J59" si="1">I28*(100-2.17)/100</f>
        <v>10008.009</v>
      </c>
      <c r="K28" s="21">
        <v>65</v>
      </c>
      <c r="L28" s="22">
        <v>16</v>
      </c>
      <c r="M28" s="22">
        <v>16.149999999999999</v>
      </c>
      <c r="N28" s="20">
        <v>10230</v>
      </c>
      <c r="O28" s="20">
        <f t="shared" ref="O28:O59" si="2">N28*(100-2.17)/100</f>
        <v>10008.009</v>
      </c>
    </row>
    <row r="29" spans="1:15" ht="23.25">
      <c r="A29" s="17">
        <v>2</v>
      </c>
      <c r="B29" s="17">
        <v>0.15</v>
      </c>
      <c r="C29" s="23">
        <v>0.3</v>
      </c>
      <c r="D29" s="20">
        <v>10230</v>
      </c>
      <c r="E29" s="20">
        <f t="shared" si="0"/>
        <v>10008.009</v>
      </c>
      <c r="F29" s="21">
        <v>34</v>
      </c>
      <c r="G29" s="22">
        <v>8.15</v>
      </c>
      <c r="H29" s="22">
        <v>8.3000000000000007</v>
      </c>
      <c r="I29" s="20">
        <v>10230</v>
      </c>
      <c r="J29" s="20">
        <f t="shared" si="1"/>
        <v>10008.009</v>
      </c>
      <c r="K29" s="21">
        <v>66</v>
      </c>
      <c r="L29" s="22">
        <v>16.149999999999999</v>
      </c>
      <c r="M29" s="22">
        <v>16.3</v>
      </c>
      <c r="N29" s="20">
        <v>10230</v>
      </c>
      <c r="O29" s="20">
        <f t="shared" si="2"/>
        <v>10008.009</v>
      </c>
    </row>
    <row r="30" spans="1:15" ht="23.25">
      <c r="A30" s="17">
        <v>3</v>
      </c>
      <c r="B30" s="23">
        <v>0.3</v>
      </c>
      <c r="C30" s="19">
        <v>0.45</v>
      </c>
      <c r="D30" s="20">
        <v>10230</v>
      </c>
      <c r="E30" s="20">
        <f t="shared" si="0"/>
        <v>10008.009</v>
      </c>
      <c r="F30" s="21">
        <v>35</v>
      </c>
      <c r="G30" s="22">
        <v>8.3000000000000007</v>
      </c>
      <c r="H30" s="22">
        <v>8.4499999999999993</v>
      </c>
      <c r="I30" s="20">
        <v>10230</v>
      </c>
      <c r="J30" s="20">
        <f t="shared" si="1"/>
        <v>10008.009</v>
      </c>
      <c r="K30" s="21">
        <v>67</v>
      </c>
      <c r="L30" s="22">
        <v>16.3</v>
      </c>
      <c r="M30" s="22">
        <v>16.45</v>
      </c>
      <c r="N30" s="20">
        <v>10230</v>
      </c>
      <c r="O30" s="20">
        <f t="shared" si="2"/>
        <v>10008.009</v>
      </c>
    </row>
    <row r="31" spans="1:15" ht="23.25">
      <c r="A31" s="17">
        <v>4</v>
      </c>
      <c r="B31" s="17">
        <v>0.45</v>
      </c>
      <c r="C31" s="22">
        <v>1</v>
      </c>
      <c r="D31" s="20">
        <v>10230</v>
      </c>
      <c r="E31" s="20">
        <f t="shared" si="0"/>
        <v>10008.009</v>
      </c>
      <c r="F31" s="21">
        <v>36</v>
      </c>
      <c r="G31" s="22">
        <v>8.4499999999999993</v>
      </c>
      <c r="H31" s="22">
        <v>9</v>
      </c>
      <c r="I31" s="20">
        <v>10230</v>
      </c>
      <c r="J31" s="20">
        <f t="shared" si="1"/>
        <v>10008.009</v>
      </c>
      <c r="K31" s="21">
        <v>68</v>
      </c>
      <c r="L31" s="22">
        <v>16.45</v>
      </c>
      <c r="M31" s="22">
        <v>17</v>
      </c>
      <c r="N31" s="20">
        <v>10230</v>
      </c>
      <c r="O31" s="20">
        <f t="shared" si="2"/>
        <v>10008.009</v>
      </c>
    </row>
    <row r="32" spans="1:15" ht="23.25">
      <c r="A32" s="17">
        <v>5</v>
      </c>
      <c r="B32" s="22">
        <v>1</v>
      </c>
      <c r="C32" s="19">
        <v>1.1499999999999999</v>
      </c>
      <c r="D32" s="20">
        <v>10230</v>
      </c>
      <c r="E32" s="20">
        <f t="shared" si="0"/>
        <v>10008.009</v>
      </c>
      <c r="F32" s="21">
        <v>37</v>
      </c>
      <c r="G32" s="22">
        <v>9</v>
      </c>
      <c r="H32" s="22">
        <v>9.15</v>
      </c>
      <c r="I32" s="20">
        <v>10230</v>
      </c>
      <c r="J32" s="20">
        <f t="shared" si="1"/>
        <v>10008.009</v>
      </c>
      <c r="K32" s="21">
        <v>69</v>
      </c>
      <c r="L32" s="22">
        <v>17</v>
      </c>
      <c r="M32" s="22">
        <v>17.149999999999999</v>
      </c>
      <c r="N32" s="20">
        <v>10230</v>
      </c>
      <c r="O32" s="20">
        <f t="shared" si="2"/>
        <v>10008.009</v>
      </c>
    </row>
    <row r="33" spans="1:15" ht="23.25">
      <c r="A33" s="17">
        <v>6</v>
      </c>
      <c r="B33" s="19">
        <v>1.1499999999999999</v>
      </c>
      <c r="C33" s="22">
        <v>1.3</v>
      </c>
      <c r="D33" s="20">
        <v>10230</v>
      </c>
      <c r="E33" s="20">
        <f t="shared" si="0"/>
        <v>10008.009</v>
      </c>
      <c r="F33" s="21">
        <v>38</v>
      </c>
      <c r="G33" s="22">
        <v>9.15</v>
      </c>
      <c r="H33" s="22">
        <v>9.3000000000000007</v>
      </c>
      <c r="I33" s="20">
        <v>10230</v>
      </c>
      <c r="J33" s="20">
        <f t="shared" si="1"/>
        <v>10008.009</v>
      </c>
      <c r="K33" s="21">
        <v>70</v>
      </c>
      <c r="L33" s="22">
        <v>17.149999999999999</v>
      </c>
      <c r="M33" s="22">
        <v>17.3</v>
      </c>
      <c r="N33" s="20">
        <v>10230</v>
      </c>
      <c r="O33" s="20">
        <f t="shared" si="2"/>
        <v>10008.009</v>
      </c>
    </row>
    <row r="34" spans="1:15" ht="23.25">
      <c r="A34" s="17">
        <v>7</v>
      </c>
      <c r="B34" s="23">
        <v>1.3</v>
      </c>
      <c r="C34" s="19">
        <v>1.45</v>
      </c>
      <c r="D34" s="20">
        <v>10230</v>
      </c>
      <c r="E34" s="20">
        <f t="shared" si="0"/>
        <v>10008.009</v>
      </c>
      <c r="F34" s="21">
        <v>39</v>
      </c>
      <c r="G34" s="22">
        <v>9.3000000000000007</v>
      </c>
      <c r="H34" s="22">
        <v>9.4499999999999993</v>
      </c>
      <c r="I34" s="20">
        <v>10230</v>
      </c>
      <c r="J34" s="20">
        <f t="shared" si="1"/>
        <v>10008.009</v>
      </c>
      <c r="K34" s="21">
        <v>71</v>
      </c>
      <c r="L34" s="22">
        <v>17.3</v>
      </c>
      <c r="M34" s="22">
        <v>17.45</v>
      </c>
      <c r="N34" s="20">
        <v>10230</v>
      </c>
      <c r="O34" s="20">
        <f t="shared" si="2"/>
        <v>10008.009</v>
      </c>
    </row>
    <row r="35" spans="1:15" ht="23.25">
      <c r="A35" s="17">
        <v>8</v>
      </c>
      <c r="B35" s="17">
        <v>1.45</v>
      </c>
      <c r="C35" s="22">
        <v>2</v>
      </c>
      <c r="D35" s="20">
        <v>10230</v>
      </c>
      <c r="E35" s="20">
        <f t="shared" si="0"/>
        <v>10008.009</v>
      </c>
      <c r="F35" s="21">
        <v>40</v>
      </c>
      <c r="G35" s="22">
        <v>9.4499999999999993</v>
      </c>
      <c r="H35" s="22">
        <v>10</v>
      </c>
      <c r="I35" s="20">
        <v>10230</v>
      </c>
      <c r="J35" s="20">
        <f t="shared" si="1"/>
        <v>10008.009</v>
      </c>
      <c r="K35" s="21">
        <v>72</v>
      </c>
      <c r="L35" s="24">
        <v>17.45</v>
      </c>
      <c r="M35" s="22">
        <v>18</v>
      </c>
      <c r="N35" s="20">
        <v>10230</v>
      </c>
      <c r="O35" s="20">
        <f t="shared" si="2"/>
        <v>10008.009</v>
      </c>
    </row>
    <row r="36" spans="1:15" ht="23.25">
      <c r="A36" s="17">
        <v>9</v>
      </c>
      <c r="B36" s="23">
        <v>2</v>
      </c>
      <c r="C36" s="19">
        <v>2.15</v>
      </c>
      <c r="D36" s="20">
        <v>10230</v>
      </c>
      <c r="E36" s="20">
        <f t="shared" si="0"/>
        <v>10008.009</v>
      </c>
      <c r="F36" s="21">
        <v>41</v>
      </c>
      <c r="G36" s="22">
        <v>10</v>
      </c>
      <c r="H36" s="24">
        <v>10.15</v>
      </c>
      <c r="I36" s="20">
        <v>10230</v>
      </c>
      <c r="J36" s="20">
        <f t="shared" si="1"/>
        <v>10008.009</v>
      </c>
      <c r="K36" s="21">
        <v>73</v>
      </c>
      <c r="L36" s="24">
        <v>18</v>
      </c>
      <c r="M36" s="22">
        <v>18.149999999999999</v>
      </c>
      <c r="N36" s="20">
        <v>10230</v>
      </c>
      <c r="O36" s="20">
        <f t="shared" si="2"/>
        <v>10008.009</v>
      </c>
    </row>
    <row r="37" spans="1:15" ht="23.25">
      <c r="A37" s="17">
        <v>10</v>
      </c>
      <c r="B37" s="17">
        <v>2.15</v>
      </c>
      <c r="C37" s="22">
        <v>2.2999999999999998</v>
      </c>
      <c r="D37" s="20">
        <v>10230</v>
      </c>
      <c r="E37" s="20">
        <f t="shared" si="0"/>
        <v>10008.009</v>
      </c>
      <c r="F37" s="21">
        <v>42</v>
      </c>
      <c r="G37" s="22">
        <v>10.15</v>
      </c>
      <c r="H37" s="24">
        <v>10.3</v>
      </c>
      <c r="I37" s="20">
        <v>10230</v>
      </c>
      <c r="J37" s="20">
        <f t="shared" si="1"/>
        <v>10008.009</v>
      </c>
      <c r="K37" s="21">
        <v>74</v>
      </c>
      <c r="L37" s="24">
        <v>18.149999999999999</v>
      </c>
      <c r="M37" s="22">
        <v>18.3</v>
      </c>
      <c r="N37" s="20">
        <v>10230</v>
      </c>
      <c r="O37" s="20">
        <f t="shared" si="2"/>
        <v>10008.009</v>
      </c>
    </row>
    <row r="38" spans="1:15" ht="23.25">
      <c r="A38" s="17">
        <v>11</v>
      </c>
      <c r="B38" s="23">
        <v>2.2999999999999998</v>
      </c>
      <c r="C38" s="19">
        <v>2.4500000000000002</v>
      </c>
      <c r="D38" s="20">
        <v>10230</v>
      </c>
      <c r="E38" s="20">
        <f t="shared" si="0"/>
        <v>10008.009</v>
      </c>
      <c r="F38" s="21">
        <v>43</v>
      </c>
      <c r="G38" s="22">
        <v>10.3</v>
      </c>
      <c r="H38" s="24">
        <v>10.45</v>
      </c>
      <c r="I38" s="20">
        <v>10230</v>
      </c>
      <c r="J38" s="20">
        <f t="shared" si="1"/>
        <v>10008.009</v>
      </c>
      <c r="K38" s="21">
        <v>75</v>
      </c>
      <c r="L38" s="24">
        <v>18.3</v>
      </c>
      <c r="M38" s="22">
        <v>18.45</v>
      </c>
      <c r="N38" s="20">
        <v>10230</v>
      </c>
      <c r="O38" s="20">
        <f t="shared" si="2"/>
        <v>10008.009</v>
      </c>
    </row>
    <row r="39" spans="1:15" ht="23.25">
      <c r="A39" s="17">
        <v>12</v>
      </c>
      <c r="B39" s="17">
        <v>2.4500000000000002</v>
      </c>
      <c r="C39" s="22">
        <v>3</v>
      </c>
      <c r="D39" s="20">
        <v>10230</v>
      </c>
      <c r="E39" s="20">
        <f t="shared" si="0"/>
        <v>10008.009</v>
      </c>
      <c r="F39" s="21">
        <v>44</v>
      </c>
      <c r="G39" s="22">
        <v>10.45</v>
      </c>
      <c r="H39" s="24">
        <v>11</v>
      </c>
      <c r="I39" s="20">
        <v>10230</v>
      </c>
      <c r="J39" s="20">
        <f t="shared" si="1"/>
        <v>10008.009</v>
      </c>
      <c r="K39" s="21">
        <v>76</v>
      </c>
      <c r="L39" s="24">
        <v>18.45</v>
      </c>
      <c r="M39" s="22">
        <v>19</v>
      </c>
      <c r="N39" s="20">
        <v>10230</v>
      </c>
      <c r="O39" s="20">
        <f t="shared" si="2"/>
        <v>10008.009</v>
      </c>
    </row>
    <row r="40" spans="1:15" ht="23.25">
      <c r="A40" s="17">
        <v>13</v>
      </c>
      <c r="B40" s="23">
        <v>3</v>
      </c>
      <c r="C40" s="25">
        <v>3.15</v>
      </c>
      <c r="D40" s="20">
        <v>10230</v>
      </c>
      <c r="E40" s="20">
        <f t="shared" si="0"/>
        <v>10008.009</v>
      </c>
      <c r="F40" s="21">
        <v>45</v>
      </c>
      <c r="G40" s="22">
        <v>11</v>
      </c>
      <c r="H40" s="24">
        <v>11.15</v>
      </c>
      <c r="I40" s="20">
        <v>10230</v>
      </c>
      <c r="J40" s="20">
        <f t="shared" si="1"/>
        <v>10008.009</v>
      </c>
      <c r="K40" s="21">
        <v>77</v>
      </c>
      <c r="L40" s="24">
        <v>19</v>
      </c>
      <c r="M40" s="22">
        <v>19.149999999999999</v>
      </c>
      <c r="N40" s="20">
        <v>10230</v>
      </c>
      <c r="O40" s="20">
        <f t="shared" si="2"/>
        <v>10008.009</v>
      </c>
    </row>
    <row r="41" spans="1:15" ht="23.25">
      <c r="A41" s="17">
        <v>14</v>
      </c>
      <c r="B41" s="17">
        <v>3.15</v>
      </c>
      <c r="C41" s="24">
        <v>3.3</v>
      </c>
      <c r="D41" s="20">
        <v>10230</v>
      </c>
      <c r="E41" s="20">
        <f t="shared" si="0"/>
        <v>10008.009</v>
      </c>
      <c r="F41" s="21">
        <v>46</v>
      </c>
      <c r="G41" s="22">
        <v>11.15</v>
      </c>
      <c r="H41" s="24">
        <v>11.3</v>
      </c>
      <c r="I41" s="20">
        <v>10230</v>
      </c>
      <c r="J41" s="20">
        <f t="shared" si="1"/>
        <v>10008.009</v>
      </c>
      <c r="K41" s="21">
        <v>78</v>
      </c>
      <c r="L41" s="24">
        <v>19.149999999999999</v>
      </c>
      <c r="M41" s="22">
        <v>19.3</v>
      </c>
      <c r="N41" s="20">
        <v>10230</v>
      </c>
      <c r="O41" s="20">
        <f t="shared" si="2"/>
        <v>10008.009</v>
      </c>
    </row>
    <row r="42" spans="1:15" ht="23.25">
      <c r="A42" s="17">
        <v>15</v>
      </c>
      <c r="B42" s="23">
        <v>3.3</v>
      </c>
      <c r="C42" s="25">
        <v>3.45</v>
      </c>
      <c r="D42" s="20">
        <v>10230</v>
      </c>
      <c r="E42" s="20">
        <f t="shared" si="0"/>
        <v>10008.009</v>
      </c>
      <c r="F42" s="21">
        <v>47</v>
      </c>
      <c r="G42" s="22">
        <v>11.3</v>
      </c>
      <c r="H42" s="24">
        <v>11.45</v>
      </c>
      <c r="I42" s="20">
        <v>10230</v>
      </c>
      <c r="J42" s="20">
        <f t="shared" si="1"/>
        <v>10008.009</v>
      </c>
      <c r="K42" s="21">
        <v>79</v>
      </c>
      <c r="L42" s="24">
        <v>19.3</v>
      </c>
      <c r="M42" s="22">
        <v>19.45</v>
      </c>
      <c r="N42" s="20">
        <v>10230</v>
      </c>
      <c r="O42" s="20">
        <f t="shared" si="2"/>
        <v>10008.009</v>
      </c>
    </row>
    <row r="43" spans="1:15" ht="23.25">
      <c r="A43" s="17">
        <v>16</v>
      </c>
      <c r="B43" s="17">
        <v>3.45</v>
      </c>
      <c r="C43" s="24">
        <v>4</v>
      </c>
      <c r="D43" s="20">
        <v>10230</v>
      </c>
      <c r="E43" s="20">
        <f t="shared" si="0"/>
        <v>10008.009</v>
      </c>
      <c r="F43" s="21">
        <v>48</v>
      </c>
      <c r="G43" s="22">
        <v>11.45</v>
      </c>
      <c r="H43" s="24">
        <v>12</v>
      </c>
      <c r="I43" s="20">
        <v>10230</v>
      </c>
      <c r="J43" s="20">
        <f t="shared" si="1"/>
        <v>10008.009</v>
      </c>
      <c r="K43" s="21">
        <v>80</v>
      </c>
      <c r="L43" s="24">
        <v>19.45</v>
      </c>
      <c r="M43" s="22">
        <v>20</v>
      </c>
      <c r="N43" s="20">
        <v>10230</v>
      </c>
      <c r="O43" s="20">
        <f t="shared" si="2"/>
        <v>10008.009</v>
      </c>
    </row>
    <row r="44" spans="1:15" ht="23.25">
      <c r="A44" s="17">
        <v>17</v>
      </c>
      <c r="B44" s="23">
        <v>4</v>
      </c>
      <c r="C44" s="25">
        <v>4.1500000000000004</v>
      </c>
      <c r="D44" s="20">
        <v>10230</v>
      </c>
      <c r="E44" s="20">
        <f t="shared" si="0"/>
        <v>10008.009</v>
      </c>
      <c r="F44" s="21">
        <v>49</v>
      </c>
      <c r="G44" s="22">
        <v>12</v>
      </c>
      <c r="H44" s="24">
        <v>12.15</v>
      </c>
      <c r="I44" s="20">
        <v>10230</v>
      </c>
      <c r="J44" s="20">
        <f t="shared" si="1"/>
        <v>10008.009</v>
      </c>
      <c r="K44" s="21">
        <v>81</v>
      </c>
      <c r="L44" s="24">
        <v>20</v>
      </c>
      <c r="M44" s="22">
        <v>20.149999999999999</v>
      </c>
      <c r="N44" s="20">
        <v>10230</v>
      </c>
      <c r="O44" s="20">
        <f t="shared" si="2"/>
        <v>10008.009</v>
      </c>
    </row>
    <row r="45" spans="1:15" ht="23.25">
      <c r="A45" s="17">
        <v>18</v>
      </c>
      <c r="B45" s="17">
        <v>4.1500000000000004</v>
      </c>
      <c r="C45" s="24">
        <v>4.3</v>
      </c>
      <c r="D45" s="20">
        <v>10230</v>
      </c>
      <c r="E45" s="20">
        <f t="shared" si="0"/>
        <v>10008.009</v>
      </c>
      <c r="F45" s="21">
        <v>50</v>
      </c>
      <c r="G45" s="22">
        <v>12.15</v>
      </c>
      <c r="H45" s="24">
        <v>12.3</v>
      </c>
      <c r="I45" s="20">
        <v>10230</v>
      </c>
      <c r="J45" s="20">
        <f t="shared" si="1"/>
        <v>10008.009</v>
      </c>
      <c r="K45" s="21">
        <v>82</v>
      </c>
      <c r="L45" s="24">
        <v>20.149999999999999</v>
      </c>
      <c r="M45" s="22">
        <v>20.3</v>
      </c>
      <c r="N45" s="20">
        <v>10230</v>
      </c>
      <c r="O45" s="20">
        <f t="shared" si="2"/>
        <v>10008.009</v>
      </c>
    </row>
    <row r="46" spans="1:15" ht="23.25">
      <c r="A46" s="17">
        <v>19</v>
      </c>
      <c r="B46" s="23">
        <v>4.3</v>
      </c>
      <c r="C46" s="25">
        <v>4.45</v>
      </c>
      <c r="D46" s="20">
        <v>10230</v>
      </c>
      <c r="E46" s="20">
        <f t="shared" si="0"/>
        <v>10008.009</v>
      </c>
      <c r="F46" s="21">
        <v>51</v>
      </c>
      <c r="G46" s="22">
        <v>12.3</v>
      </c>
      <c r="H46" s="24">
        <v>12.45</v>
      </c>
      <c r="I46" s="20">
        <v>10230</v>
      </c>
      <c r="J46" s="20">
        <f t="shared" si="1"/>
        <v>10008.009</v>
      </c>
      <c r="K46" s="21">
        <v>83</v>
      </c>
      <c r="L46" s="24">
        <v>20.3</v>
      </c>
      <c r="M46" s="22">
        <v>20.45</v>
      </c>
      <c r="N46" s="20">
        <v>10230</v>
      </c>
      <c r="O46" s="20">
        <f t="shared" si="2"/>
        <v>10008.009</v>
      </c>
    </row>
    <row r="47" spans="1:15" ht="23.25">
      <c r="A47" s="17">
        <v>20</v>
      </c>
      <c r="B47" s="17">
        <v>4.45</v>
      </c>
      <c r="C47" s="24">
        <v>5</v>
      </c>
      <c r="D47" s="20">
        <v>10230</v>
      </c>
      <c r="E47" s="20">
        <f t="shared" si="0"/>
        <v>10008.009</v>
      </c>
      <c r="F47" s="21">
        <v>52</v>
      </c>
      <c r="G47" s="22">
        <v>12.45</v>
      </c>
      <c r="H47" s="24">
        <v>13</v>
      </c>
      <c r="I47" s="20">
        <v>10230</v>
      </c>
      <c r="J47" s="20">
        <f t="shared" si="1"/>
        <v>10008.009</v>
      </c>
      <c r="K47" s="21">
        <v>84</v>
      </c>
      <c r="L47" s="24">
        <v>20.45</v>
      </c>
      <c r="M47" s="22">
        <v>21</v>
      </c>
      <c r="N47" s="20">
        <v>10230</v>
      </c>
      <c r="O47" s="20">
        <f t="shared" si="2"/>
        <v>10008.009</v>
      </c>
    </row>
    <row r="48" spans="1:15" ht="23.25">
      <c r="A48" s="17">
        <v>21</v>
      </c>
      <c r="B48" s="22">
        <v>5</v>
      </c>
      <c r="C48" s="25">
        <v>5.15</v>
      </c>
      <c r="D48" s="20">
        <v>10230</v>
      </c>
      <c r="E48" s="20">
        <f t="shared" si="0"/>
        <v>10008.009</v>
      </c>
      <c r="F48" s="21">
        <v>53</v>
      </c>
      <c r="G48" s="22">
        <v>13</v>
      </c>
      <c r="H48" s="24">
        <v>13.15</v>
      </c>
      <c r="I48" s="20">
        <v>10230</v>
      </c>
      <c r="J48" s="20">
        <f t="shared" si="1"/>
        <v>10008.009</v>
      </c>
      <c r="K48" s="21">
        <v>85</v>
      </c>
      <c r="L48" s="24">
        <v>21</v>
      </c>
      <c r="M48" s="22">
        <v>21.15</v>
      </c>
      <c r="N48" s="20">
        <v>10230</v>
      </c>
      <c r="O48" s="20">
        <f t="shared" si="2"/>
        <v>10008.009</v>
      </c>
    </row>
    <row r="49" spans="1:18" ht="23.25">
      <c r="A49" s="17">
        <v>22</v>
      </c>
      <c r="B49" s="19">
        <v>5.15</v>
      </c>
      <c r="C49" s="24">
        <v>5.3</v>
      </c>
      <c r="D49" s="20">
        <v>10230</v>
      </c>
      <c r="E49" s="20">
        <f t="shared" si="0"/>
        <v>10008.009</v>
      </c>
      <c r="F49" s="21">
        <v>54</v>
      </c>
      <c r="G49" s="22">
        <v>13.15</v>
      </c>
      <c r="H49" s="24">
        <v>13.3</v>
      </c>
      <c r="I49" s="20">
        <v>10230</v>
      </c>
      <c r="J49" s="20">
        <f t="shared" si="1"/>
        <v>10008.009</v>
      </c>
      <c r="K49" s="21">
        <v>86</v>
      </c>
      <c r="L49" s="24">
        <v>21.15</v>
      </c>
      <c r="M49" s="22">
        <v>21.3</v>
      </c>
      <c r="N49" s="20">
        <v>10230</v>
      </c>
      <c r="O49" s="20">
        <f t="shared" si="2"/>
        <v>10008.009</v>
      </c>
    </row>
    <row r="50" spans="1:18" ht="23.25">
      <c r="A50" s="17">
        <v>23</v>
      </c>
      <c r="B50" s="22">
        <v>5.3</v>
      </c>
      <c r="C50" s="25">
        <v>5.45</v>
      </c>
      <c r="D50" s="20">
        <v>10230</v>
      </c>
      <c r="E50" s="20">
        <f t="shared" si="0"/>
        <v>10008.009</v>
      </c>
      <c r="F50" s="21">
        <v>55</v>
      </c>
      <c r="G50" s="22">
        <v>13.3</v>
      </c>
      <c r="H50" s="24">
        <v>13.45</v>
      </c>
      <c r="I50" s="20">
        <v>10230</v>
      </c>
      <c r="J50" s="20">
        <f t="shared" si="1"/>
        <v>10008.009</v>
      </c>
      <c r="K50" s="21">
        <v>87</v>
      </c>
      <c r="L50" s="24">
        <v>21.3</v>
      </c>
      <c r="M50" s="22">
        <v>21.45</v>
      </c>
      <c r="N50" s="20">
        <v>10230</v>
      </c>
      <c r="O50" s="20">
        <f t="shared" si="2"/>
        <v>10008.009</v>
      </c>
    </row>
    <row r="51" spans="1:18" ht="23.25">
      <c r="A51" s="17">
        <v>24</v>
      </c>
      <c r="B51" s="19">
        <v>5.45</v>
      </c>
      <c r="C51" s="24">
        <v>6</v>
      </c>
      <c r="D51" s="20">
        <v>10230</v>
      </c>
      <c r="E51" s="20">
        <f t="shared" si="0"/>
        <v>10008.009</v>
      </c>
      <c r="F51" s="21">
        <v>56</v>
      </c>
      <c r="G51" s="22">
        <v>13.45</v>
      </c>
      <c r="H51" s="24">
        <v>14</v>
      </c>
      <c r="I51" s="20">
        <v>10230</v>
      </c>
      <c r="J51" s="20">
        <f t="shared" si="1"/>
        <v>10008.009</v>
      </c>
      <c r="K51" s="21">
        <v>88</v>
      </c>
      <c r="L51" s="24">
        <v>21.45</v>
      </c>
      <c r="M51" s="22">
        <v>22</v>
      </c>
      <c r="N51" s="20">
        <v>10230</v>
      </c>
      <c r="O51" s="20">
        <f t="shared" si="2"/>
        <v>10008.009</v>
      </c>
    </row>
    <row r="52" spans="1:18" ht="23.25">
      <c r="A52" s="17">
        <v>25</v>
      </c>
      <c r="B52" s="22">
        <v>6</v>
      </c>
      <c r="C52" s="25">
        <v>6.15</v>
      </c>
      <c r="D52" s="20">
        <v>10230</v>
      </c>
      <c r="E52" s="20">
        <f t="shared" si="0"/>
        <v>10008.009</v>
      </c>
      <c r="F52" s="21">
        <v>57</v>
      </c>
      <c r="G52" s="22">
        <v>14</v>
      </c>
      <c r="H52" s="24">
        <v>14.15</v>
      </c>
      <c r="I52" s="20">
        <v>10230</v>
      </c>
      <c r="J52" s="20">
        <f t="shared" si="1"/>
        <v>10008.009</v>
      </c>
      <c r="K52" s="21">
        <v>89</v>
      </c>
      <c r="L52" s="24">
        <v>22</v>
      </c>
      <c r="M52" s="22">
        <v>22.15</v>
      </c>
      <c r="N52" s="20">
        <v>10230</v>
      </c>
      <c r="O52" s="20">
        <f t="shared" si="2"/>
        <v>10008.009</v>
      </c>
    </row>
    <row r="53" spans="1:18" ht="23.25">
      <c r="A53" s="17">
        <v>26</v>
      </c>
      <c r="B53" s="19">
        <v>6.15</v>
      </c>
      <c r="C53" s="24">
        <v>6.3</v>
      </c>
      <c r="D53" s="20">
        <v>10230</v>
      </c>
      <c r="E53" s="20">
        <f t="shared" si="0"/>
        <v>10008.009</v>
      </c>
      <c r="F53" s="21">
        <v>58</v>
      </c>
      <c r="G53" s="22">
        <v>14.15</v>
      </c>
      <c r="H53" s="24">
        <v>14.3</v>
      </c>
      <c r="I53" s="20">
        <v>10230</v>
      </c>
      <c r="J53" s="20">
        <f t="shared" si="1"/>
        <v>10008.009</v>
      </c>
      <c r="K53" s="21">
        <v>90</v>
      </c>
      <c r="L53" s="24">
        <v>22.15</v>
      </c>
      <c r="M53" s="22">
        <v>22.3</v>
      </c>
      <c r="N53" s="20">
        <v>10230</v>
      </c>
      <c r="O53" s="20">
        <f t="shared" si="2"/>
        <v>10008.009</v>
      </c>
    </row>
    <row r="54" spans="1:18" ht="23.25">
      <c r="A54" s="17">
        <v>27</v>
      </c>
      <c r="B54" s="22">
        <v>6.3</v>
      </c>
      <c r="C54" s="25">
        <v>6.45</v>
      </c>
      <c r="D54" s="20">
        <v>10230</v>
      </c>
      <c r="E54" s="20">
        <f t="shared" si="0"/>
        <v>10008.009</v>
      </c>
      <c r="F54" s="21">
        <v>59</v>
      </c>
      <c r="G54" s="22">
        <v>14.3</v>
      </c>
      <c r="H54" s="24">
        <v>14.45</v>
      </c>
      <c r="I54" s="20">
        <v>10230</v>
      </c>
      <c r="J54" s="20">
        <f t="shared" si="1"/>
        <v>10008.009</v>
      </c>
      <c r="K54" s="21">
        <v>91</v>
      </c>
      <c r="L54" s="24">
        <v>22.3</v>
      </c>
      <c r="M54" s="22">
        <v>22.45</v>
      </c>
      <c r="N54" s="20">
        <v>10230</v>
      </c>
      <c r="O54" s="20">
        <f t="shared" si="2"/>
        <v>10008.009</v>
      </c>
    </row>
    <row r="55" spans="1:18" ht="23.25">
      <c r="A55" s="17">
        <v>28</v>
      </c>
      <c r="B55" s="19">
        <v>6.45</v>
      </c>
      <c r="C55" s="24">
        <v>7</v>
      </c>
      <c r="D55" s="20">
        <v>10230</v>
      </c>
      <c r="E55" s="20">
        <f t="shared" si="0"/>
        <v>10008.009</v>
      </c>
      <c r="F55" s="21">
        <v>60</v>
      </c>
      <c r="G55" s="22">
        <v>14.45</v>
      </c>
      <c r="H55" s="22">
        <v>15</v>
      </c>
      <c r="I55" s="20">
        <v>10230</v>
      </c>
      <c r="J55" s="20">
        <f t="shared" si="1"/>
        <v>10008.009</v>
      </c>
      <c r="K55" s="21">
        <v>92</v>
      </c>
      <c r="L55" s="24">
        <v>22.45</v>
      </c>
      <c r="M55" s="22">
        <v>23</v>
      </c>
      <c r="N55" s="20">
        <v>10230</v>
      </c>
      <c r="O55" s="20">
        <f t="shared" si="2"/>
        <v>10008.009</v>
      </c>
    </row>
    <row r="56" spans="1:18" ht="23.25">
      <c r="A56" s="17">
        <v>29</v>
      </c>
      <c r="B56" s="22">
        <v>7</v>
      </c>
      <c r="C56" s="25">
        <v>7.15</v>
      </c>
      <c r="D56" s="20">
        <v>10230</v>
      </c>
      <c r="E56" s="20">
        <f t="shared" si="0"/>
        <v>10008.009</v>
      </c>
      <c r="F56" s="21">
        <v>61</v>
      </c>
      <c r="G56" s="22">
        <v>15</v>
      </c>
      <c r="H56" s="22">
        <v>15.15</v>
      </c>
      <c r="I56" s="20">
        <v>10230</v>
      </c>
      <c r="J56" s="20">
        <f t="shared" si="1"/>
        <v>10008.009</v>
      </c>
      <c r="K56" s="21">
        <v>93</v>
      </c>
      <c r="L56" s="24">
        <v>23</v>
      </c>
      <c r="M56" s="22">
        <v>23.15</v>
      </c>
      <c r="N56" s="20">
        <v>10230</v>
      </c>
      <c r="O56" s="20">
        <f t="shared" si="2"/>
        <v>10008.009</v>
      </c>
    </row>
    <row r="57" spans="1:18" ht="23.25">
      <c r="A57" s="17">
        <v>30</v>
      </c>
      <c r="B57" s="19">
        <v>7.15</v>
      </c>
      <c r="C57" s="24">
        <v>7.3</v>
      </c>
      <c r="D57" s="20">
        <v>10230</v>
      </c>
      <c r="E57" s="20">
        <f t="shared" si="0"/>
        <v>10008.009</v>
      </c>
      <c r="F57" s="21">
        <v>62</v>
      </c>
      <c r="G57" s="22">
        <v>15.15</v>
      </c>
      <c r="H57" s="22">
        <v>15.3</v>
      </c>
      <c r="I57" s="20">
        <v>10230</v>
      </c>
      <c r="J57" s="20">
        <f t="shared" si="1"/>
        <v>10008.009</v>
      </c>
      <c r="K57" s="21">
        <v>94</v>
      </c>
      <c r="L57" s="22">
        <v>23.15</v>
      </c>
      <c r="M57" s="22">
        <v>23.3</v>
      </c>
      <c r="N57" s="20">
        <v>10230</v>
      </c>
      <c r="O57" s="20">
        <f t="shared" si="2"/>
        <v>10008.009</v>
      </c>
    </row>
    <row r="58" spans="1:18" ht="23.25">
      <c r="A58" s="17">
        <v>31</v>
      </c>
      <c r="B58" s="22">
        <v>7.3</v>
      </c>
      <c r="C58" s="25">
        <v>7.45</v>
      </c>
      <c r="D58" s="20">
        <v>10230</v>
      </c>
      <c r="E58" s="20">
        <f t="shared" si="0"/>
        <v>10008.009</v>
      </c>
      <c r="F58" s="21">
        <v>63</v>
      </c>
      <c r="G58" s="22">
        <v>15.3</v>
      </c>
      <c r="H58" s="22">
        <v>15.45</v>
      </c>
      <c r="I58" s="20">
        <v>10230</v>
      </c>
      <c r="J58" s="20">
        <f t="shared" si="1"/>
        <v>10008.009</v>
      </c>
      <c r="K58" s="21">
        <v>95</v>
      </c>
      <c r="L58" s="22">
        <v>23.3</v>
      </c>
      <c r="M58" s="22">
        <v>23.45</v>
      </c>
      <c r="N58" s="20">
        <v>10230</v>
      </c>
      <c r="O58" s="20">
        <f t="shared" si="2"/>
        <v>10008.009</v>
      </c>
    </row>
    <row r="59" spans="1:18" ht="23.25">
      <c r="A59" s="17">
        <v>32</v>
      </c>
      <c r="B59" s="19">
        <v>7.45</v>
      </c>
      <c r="C59" s="24">
        <v>8</v>
      </c>
      <c r="D59" s="20">
        <v>10230</v>
      </c>
      <c r="E59" s="20">
        <f t="shared" si="0"/>
        <v>10008.009</v>
      </c>
      <c r="F59" s="21">
        <v>64</v>
      </c>
      <c r="G59" s="22">
        <v>15.45</v>
      </c>
      <c r="H59" s="22">
        <v>16</v>
      </c>
      <c r="I59" s="20">
        <v>10230</v>
      </c>
      <c r="J59" s="20">
        <f t="shared" si="1"/>
        <v>10008.009</v>
      </c>
      <c r="K59" s="26">
        <v>96</v>
      </c>
      <c r="L59" s="22">
        <v>23.45</v>
      </c>
      <c r="M59" s="27">
        <v>24</v>
      </c>
      <c r="N59" s="20">
        <v>10230</v>
      </c>
      <c r="O59" s="20">
        <f t="shared" si="2"/>
        <v>10008.009</v>
      </c>
    </row>
    <row r="60" spans="1:18" ht="23.25">
      <c r="A60" s="28"/>
      <c r="B60" s="29"/>
      <c r="C60" s="30"/>
      <c r="D60" s="31">
        <f>SUM(D28:D59)</f>
        <v>327360</v>
      </c>
      <c r="E60" s="32">
        <f>SUM(E28:E59)</f>
        <v>320256.288</v>
      </c>
      <c r="F60" s="33"/>
      <c r="G60" s="34"/>
      <c r="H60" s="34"/>
      <c r="I60" s="32">
        <f>SUM(I28:I59)</f>
        <v>327360</v>
      </c>
      <c r="J60" s="31">
        <f>SUM(J28:J59)</f>
        <v>320256.288</v>
      </c>
      <c r="K60" s="33"/>
      <c r="L60" s="34"/>
      <c r="M60" s="34"/>
      <c r="N60" s="31">
        <f>SUM(N28:N59)</f>
        <v>327360</v>
      </c>
      <c r="O60" s="32">
        <f>SUM(O28:O59)</f>
        <v>320256.288</v>
      </c>
      <c r="P60" s="12"/>
      <c r="Q60" s="35"/>
      <c r="R60" s="12"/>
    </row>
    <row r="64" spans="1:18">
      <c r="A64" t="s">
        <v>108</v>
      </c>
      <c r="B64">
        <f>SUM(D60,I60,N60)/(4000*1000)</f>
        <v>0.24551999999999999</v>
      </c>
      <c r="C64">
        <f>ROUNDDOWN(SUM(E60,J60,O60)/(4000*1000),4)</f>
        <v>0.24010000000000001</v>
      </c>
    </row>
    <row r="66" spans="1:17" ht="23.25">
      <c r="A66" s="2" t="s">
        <v>30</v>
      </c>
      <c r="D66" s="31"/>
      <c r="E66" s="36"/>
      <c r="J66" s="36"/>
      <c r="O66" s="36"/>
      <c r="Q66" s="36"/>
    </row>
    <row r="67" spans="1:17" ht="23.25">
      <c r="D67" s="31"/>
      <c r="J67" s="36"/>
      <c r="Q67" s="36"/>
    </row>
    <row r="68" spans="1:17" ht="2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23.25">
      <c r="A69" s="38" t="s">
        <v>32</v>
      </c>
      <c r="B69" s="38"/>
      <c r="C69" s="38"/>
      <c r="D69" s="31"/>
      <c r="E69" s="39"/>
      <c r="H69" s="36"/>
      <c r="J69" s="36"/>
    </row>
    <row r="70" spans="1:17" ht="23.25">
      <c r="D70" s="31"/>
      <c r="E70" s="36"/>
      <c r="H70" s="36"/>
      <c r="J70" s="36"/>
    </row>
    <row r="71" spans="1:17" ht="23.25">
      <c r="D71" s="31"/>
      <c r="E71" s="36"/>
      <c r="H71" s="36"/>
      <c r="M71" s="7" t="s">
        <v>33</v>
      </c>
    </row>
    <row r="72" spans="1:17" ht="23.25">
      <c r="D72" s="31"/>
      <c r="E72" s="36"/>
      <c r="H72" s="36"/>
    </row>
    <row r="73" spans="1:17" ht="23.25">
      <c r="D73" s="31"/>
      <c r="E73" s="36"/>
      <c r="H73" s="36"/>
    </row>
    <row r="74" spans="1:17" ht="23.25">
      <c r="D74" s="31"/>
      <c r="E74" s="36"/>
      <c r="H74" s="36"/>
    </row>
    <row r="75" spans="1:17" ht="23.25">
      <c r="D75" s="31"/>
      <c r="E75" s="36"/>
      <c r="H75" s="36"/>
    </row>
    <row r="76" spans="1:17" ht="23.25">
      <c r="D76" s="31"/>
      <c r="E76" s="36"/>
      <c r="H76" s="36"/>
    </row>
    <row r="77" spans="1:17" ht="23.25">
      <c r="D77" s="31"/>
      <c r="E77" s="36"/>
      <c r="H77" s="36"/>
    </row>
    <row r="78" spans="1:17" ht="23.25">
      <c r="D78" s="31"/>
      <c r="E78" s="36"/>
      <c r="H78" s="36"/>
    </row>
    <row r="79" spans="1:17" ht="23.25">
      <c r="D79" s="31"/>
      <c r="E79" s="36"/>
      <c r="H79" s="36"/>
    </row>
    <row r="80" spans="1:17" ht="23.25">
      <c r="D80" s="31"/>
      <c r="E80" s="36"/>
      <c r="H80" s="36"/>
    </row>
    <row r="81" spans="4:8" ht="23.25">
      <c r="D81" s="31"/>
      <c r="E81" s="36"/>
      <c r="H81" s="36"/>
    </row>
    <row r="82" spans="4:8" ht="23.25">
      <c r="D82" s="31"/>
      <c r="E82" s="36"/>
      <c r="H82" s="36"/>
    </row>
    <row r="83" spans="4:8" ht="23.25">
      <c r="D83" s="31"/>
      <c r="E83" s="36"/>
      <c r="H83" s="36"/>
    </row>
    <row r="84" spans="4:8" ht="23.25">
      <c r="D84" s="31"/>
      <c r="E84" s="36"/>
      <c r="H84" s="36"/>
    </row>
    <row r="85" spans="4:8" ht="23.25">
      <c r="D85" s="31"/>
      <c r="E85" s="36"/>
      <c r="H85" s="36"/>
    </row>
    <row r="86" spans="4:8" ht="23.25">
      <c r="D86" s="31"/>
      <c r="E86" s="36"/>
      <c r="H86" s="36"/>
    </row>
    <row r="87" spans="4:8" ht="23.25">
      <c r="D87" s="31"/>
      <c r="E87" s="36"/>
      <c r="H87" s="36"/>
    </row>
    <row r="88" spans="4:8" ht="23.25">
      <c r="D88" s="31"/>
      <c r="E88" s="36"/>
      <c r="H88" s="36"/>
    </row>
    <row r="89" spans="4:8" ht="23.25">
      <c r="D89" s="31"/>
      <c r="E89" s="36"/>
      <c r="H89" s="36"/>
    </row>
    <row r="90" spans="4:8" ht="23.25">
      <c r="D90" s="31"/>
      <c r="E90" s="36"/>
      <c r="H90" s="36"/>
    </row>
    <row r="91" spans="4:8" ht="23.25">
      <c r="D91" s="31"/>
      <c r="E91" s="36"/>
      <c r="H91" s="36"/>
    </row>
    <row r="92" spans="4:8" ht="23.25">
      <c r="D92" s="31"/>
      <c r="E92" s="36"/>
      <c r="H92" s="36"/>
    </row>
    <row r="93" spans="4:8" ht="23.25">
      <c r="D93" s="31"/>
      <c r="E93" s="36"/>
      <c r="H93" s="36"/>
    </row>
    <row r="94" spans="4:8" ht="23.25">
      <c r="D94" s="40"/>
      <c r="E94" s="36"/>
      <c r="H94" s="36"/>
    </row>
    <row r="95" spans="4:8" ht="21">
      <c r="E95" s="36"/>
      <c r="H95" s="36"/>
    </row>
    <row r="96" spans="4:8" ht="21">
      <c r="E96" s="36"/>
      <c r="H96" s="36"/>
    </row>
    <row r="97" spans="4:8" ht="21">
      <c r="E97" s="36"/>
      <c r="H97" s="36"/>
    </row>
    <row r="98" spans="4:8" ht="23.25">
      <c r="D98" s="41"/>
    </row>
  </sheetData>
  <pageMargins left="0.75" right="0.75" top="1" bottom="1" header="0.5" footer="0.5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19" workbookViewId="0">
      <selection activeCell="N19" sqref="N1:O1048576"/>
    </sheetView>
  </sheetViews>
  <sheetFormatPr defaultColWidth="9.140625" defaultRowHeight="12.75"/>
  <cols>
    <col min="4" max="5" width="15" customWidth="1"/>
    <col min="9" max="10" width="14.7109375" customWidth="1"/>
    <col min="14" max="15" width="15.5703125" customWidth="1"/>
  </cols>
  <sheetData>
    <row r="2" spans="1:15" ht="2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0.25">
      <c r="A4" s="2" t="s">
        <v>109</v>
      </c>
      <c r="B4" s="2"/>
      <c r="C4" s="2"/>
      <c r="D4" s="2"/>
      <c r="E4" s="2"/>
      <c r="F4" s="2"/>
      <c r="G4" s="2"/>
      <c r="H4" s="2"/>
      <c r="I4" s="2"/>
    </row>
    <row r="5" spans="1:15" ht="20.25">
      <c r="A5" s="2"/>
    </row>
    <row r="6" spans="1:15" ht="20.25">
      <c r="A6" s="2" t="s">
        <v>2</v>
      </c>
    </row>
    <row r="7" spans="1:15" ht="20.25">
      <c r="A7" s="2" t="s">
        <v>3</v>
      </c>
    </row>
    <row r="8" spans="1:15" ht="21">
      <c r="A8" s="2" t="s">
        <v>4</v>
      </c>
      <c r="H8" s="3"/>
    </row>
    <row r="9" spans="1:15" ht="20.25">
      <c r="A9" s="2" t="s">
        <v>5</v>
      </c>
    </row>
    <row r="10" spans="1:15" ht="20.25">
      <c r="A10" s="2" t="s">
        <v>6</v>
      </c>
    </row>
    <row r="11" spans="1:15" ht="20.25">
      <c r="A11" s="2"/>
      <c r="G11" s="4"/>
    </row>
    <row r="12" spans="1:15" ht="20.25">
      <c r="A12" s="2" t="s">
        <v>110</v>
      </c>
      <c r="N12" s="2" t="s">
        <v>111</v>
      </c>
    </row>
    <row r="13" spans="1:15" ht="20.25">
      <c r="A13" s="2"/>
    </row>
    <row r="14" spans="1:15" ht="40.5">
      <c r="A14" s="2" t="s">
        <v>9</v>
      </c>
      <c r="N14" s="5" t="s">
        <v>10</v>
      </c>
      <c r="O14" s="6" t="s">
        <v>11</v>
      </c>
    </row>
    <row r="15" spans="1:15" ht="20.25">
      <c r="N15" s="5"/>
      <c r="O15" s="6"/>
    </row>
    <row r="16" spans="1:15" ht="21">
      <c r="A16" s="7" t="s">
        <v>12</v>
      </c>
      <c r="N16" s="8"/>
      <c r="O16" s="9"/>
    </row>
    <row r="17" spans="1:15" ht="40.5">
      <c r="A17" s="7" t="s">
        <v>13</v>
      </c>
      <c r="N17" s="10" t="s">
        <v>14</v>
      </c>
      <c r="O17" s="11" t="s">
        <v>95</v>
      </c>
    </row>
    <row r="18" spans="1:15" ht="21">
      <c r="A18" s="7" t="s">
        <v>16</v>
      </c>
      <c r="N18" s="10"/>
      <c r="O18" s="11"/>
    </row>
    <row r="19" spans="1:15" ht="21">
      <c r="A19" s="7" t="s">
        <v>17</v>
      </c>
      <c r="N19" s="10"/>
      <c r="O19" s="11"/>
    </row>
    <row r="20" spans="1:15" ht="21">
      <c r="A20" s="7" t="s">
        <v>18</v>
      </c>
      <c r="N20" s="10"/>
      <c r="O20" s="11"/>
    </row>
    <row r="21" spans="1:15" ht="21">
      <c r="A21" s="2" t="s">
        <v>19</v>
      </c>
      <c r="C21" s="1" t="s">
        <v>20</v>
      </c>
      <c r="D21" s="1"/>
      <c r="N21" s="12"/>
      <c r="O21" s="12"/>
    </row>
    <row r="23" spans="1:15" ht="20.25">
      <c r="A23" s="2" t="s">
        <v>21</v>
      </c>
      <c r="E23" s="2" t="s">
        <v>22</v>
      </c>
    </row>
    <row r="24" spans="1:15" ht="20.25">
      <c r="G24" s="2" t="s">
        <v>23</v>
      </c>
    </row>
    <row r="25" spans="1:15" ht="20.25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21.5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20.25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23.25">
      <c r="A28" s="17">
        <v>1</v>
      </c>
      <c r="B28" s="18">
        <v>0</v>
      </c>
      <c r="C28" s="19">
        <v>0.15</v>
      </c>
      <c r="D28" s="20">
        <v>10230</v>
      </c>
      <c r="E28" s="20">
        <f t="shared" ref="E28:E59" si="0">D28*(100-2.17)/100</f>
        <v>10008.009</v>
      </c>
      <c r="F28" s="21">
        <v>33</v>
      </c>
      <c r="G28" s="22">
        <v>8</v>
      </c>
      <c r="H28" s="22">
        <v>8.15</v>
      </c>
      <c r="I28" s="20">
        <v>10230</v>
      </c>
      <c r="J28" s="20">
        <f t="shared" ref="J28:J59" si="1">I28*(100-2.17)/100</f>
        <v>10008.009</v>
      </c>
      <c r="K28" s="21">
        <v>65</v>
      </c>
      <c r="L28" s="22">
        <v>16</v>
      </c>
      <c r="M28" s="22">
        <v>16.149999999999999</v>
      </c>
      <c r="N28" s="20">
        <v>10230</v>
      </c>
      <c r="O28" s="20">
        <f t="shared" ref="O28:O59" si="2">N28*(100-2.17)/100</f>
        <v>10008.009</v>
      </c>
    </row>
    <row r="29" spans="1:15" ht="23.25">
      <c r="A29" s="17">
        <v>2</v>
      </c>
      <c r="B29" s="17">
        <v>0.15</v>
      </c>
      <c r="C29" s="23">
        <v>0.3</v>
      </c>
      <c r="D29" s="20">
        <v>10230</v>
      </c>
      <c r="E29" s="20">
        <f t="shared" si="0"/>
        <v>10008.009</v>
      </c>
      <c r="F29" s="21">
        <v>34</v>
      </c>
      <c r="G29" s="22">
        <v>8.15</v>
      </c>
      <c r="H29" s="22">
        <v>8.3000000000000007</v>
      </c>
      <c r="I29" s="20">
        <v>10230</v>
      </c>
      <c r="J29" s="20">
        <f t="shared" si="1"/>
        <v>10008.009</v>
      </c>
      <c r="K29" s="21">
        <v>66</v>
      </c>
      <c r="L29" s="22">
        <v>16.149999999999999</v>
      </c>
      <c r="M29" s="22">
        <v>16.3</v>
      </c>
      <c r="N29" s="20">
        <v>10230</v>
      </c>
      <c r="O29" s="20">
        <f t="shared" si="2"/>
        <v>10008.009</v>
      </c>
    </row>
    <row r="30" spans="1:15" ht="23.25">
      <c r="A30" s="17">
        <v>3</v>
      </c>
      <c r="B30" s="23">
        <v>0.3</v>
      </c>
      <c r="C30" s="19">
        <v>0.45</v>
      </c>
      <c r="D30" s="20">
        <v>10230</v>
      </c>
      <c r="E30" s="20">
        <f t="shared" si="0"/>
        <v>10008.009</v>
      </c>
      <c r="F30" s="21">
        <v>35</v>
      </c>
      <c r="G30" s="22">
        <v>8.3000000000000007</v>
      </c>
      <c r="H30" s="22">
        <v>8.4499999999999993</v>
      </c>
      <c r="I30" s="20">
        <v>10230</v>
      </c>
      <c r="J30" s="20">
        <f t="shared" si="1"/>
        <v>10008.009</v>
      </c>
      <c r="K30" s="21">
        <v>67</v>
      </c>
      <c r="L30" s="22">
        <v>16.3</v>
      </c>
      <c r="M30" s="22">
        <v>16.45</v>
      </c>
      <c r="N30" s="20">
        <v>10230</v>
      </c>
      <c r="O30" s="20">
        <f t="shared" si="2"/>
        <v>10008.009</v>
      </c>
    </row>
    <row r="31" spans="1:15" ht="23.25">
      <c r="A31" s="17">
        <v>4</v>
      </c>
      <c r="B31" s="17">
        <v>0.45</v>
      </c>
      <c r="C31" s="22">
        <v>1</v>
      </c>
      <c r="D31" s="20">
        <v>10230</v>
      </c>
      <c r="E31" s="20">
        <f t="shared" si="0"/>
        <v>10008.009</v>
      </c>
      <c r="F31" s="21">
        <v>36</v>
      </c>
      <c r="G31" s="22">
        <v>8.4499999999999993</v>
      </c>
      <c r="H31" s="22">
        <v>9</v>
      </c>
      <c r="I31" s="20">
        <v>10230</v>
      </c>
      <c r="J31" s="20">
        <f t="shared" si="1"/>
        <v>10008.009</v>
      </c>
      <c r="K31" s="21">
        <v>68</v>
      </c>
      <c r="L31" s="22">
        <v>16.45</v>
      </c>
      <c r="M31" s="22">
        <v>17</v>
      </c>
      <c r="N31" s="20">
        <v>10230</v>
      </c>
      <c r="O31" s="20">
        <f t="shared" si="2"/>
        <v>10008.009</v>
      </c>
    </row>
    <row r="32" spans="1:15" ht="23.25">
      <c r="A32" s="17">
        <v>5</v>
      </c>
      <c r="B32" s="22">
        <v>1</v>
      </c>
      <c r="C32" s="19">
        <v>1.1499999999999999</v>
      </c>
      <c r="D32" s="20">
        <v>10230</v>
      </c>
      <c r="E32" s="20">
        <f t="shared" si="0"/>
        <v>10008.009</v>
      </c>
      <c r="F32" s="21">
        <v>37</v>
      </c>
      <c r="G32" s="22">
        <v>9</v>
      </c>
      <c r="H32" s="22">
        <v>9.15</v>
      </c>
      <c r="I32" s="20">
        <v>10230</v>
      </c>
      <c r="J32" s="20">
        <f t="shared" si="1"/>
        <v>10008.009</v>
      </c>
      <c r="K32" s="21">
        <v>69</v>
      </c>
      <c r="L32" s="22">
        <v>17</v>
      </c>
      <c r="M32" s="22">
        <v>17.149999999999999</v>
      </c>
      <c r="N32" s="20">
        <v>10230</v>
      </c>
      <c r="O32" s="20">
        <f t="shared" si="2"/>
        <v>10008.009</v>
      </c>
    </row>
    <row r="33" spans="1:15" ht="23.25">
      <c r="A33" s="17">
        <v>6</v>
      </c>
      <c r="B33" s="19">
        <v>1.1499999999999999</v>
      </c>
      <c r="C33" s="22">
        <v>1.3</v>
      </c>
      <c r="D33" s="20">
        <v>10230</v>
      </c>
      <c r="E33" s="20">
        <f t="shared" si="0"/>
        <v>10008.009</v>
      </c>
      <c r="F33" s="21">
        <v>38</v>
      </c>
      <c r="G33" s="22">
        <v>9.15</v>
      </c>
      <c r="H33" s="22">
        <v>9.3000000000000007</v>
      </c>
      <c r="I33" s="20">
        <v>10230</v>
      </c>
      <c r="J33" s="20">
        <f t="shared" si="1"/>
        <v>10008.009</v>
      </c>
      <c r="K33" s="21">
        <v>70</v>
      </c>
      <c r="L33" s="22">
        <v>17.149999999999999</v>
      </c>
      <c r="M33" s="22">
        <v>17.3</v>
      </c>
      <c r="N33" s="20">
        <v>10230</v>
      </c>
      <c r="O33" s="20">
        <f t="shared" si="2"/>
        <v>10008.009</v>
      </c>
    </row>
    <row r="34" spans="1:15" ht="23.25">
      <c r="A34" s="17">
        <v>7</v>
      </c>
      <c r="B34" s="23">
        <v>1.3</v>
      </c>
      <c r="C34" s="19">
        <v>1.45</v>
      </c>
      <c r="D34" s="20">
        <v>10230</v>
      </c>
      <c r="E34" s="20">
        <f t="shared" si="0"/>
        <v>10008.009</v>
      </c>
      <c r="F34" s="21">
        <v>39</v>
      </c>
      <c r="G34" s="22">
        <v>9.3000000000000007</v>
      </c>
      <c r="H34" s="22">
        <v>9.4499999999999993</v>
      </c>
      <c r="I34" s="20">
        <v>10230</v>
      </c>
      <c r="J34" s="20">
        <f t="shared" si="1"/>
        <v>10008.009</v>
      </c>
      <c r="K34" s="21">
        <v>71</v>
      </c>
      <c r="L34" s="22">
        <v>17.3</v>
      </c>
      <c r="M34" s="22">
        <v>17.45</v>
      </c>
      <c r="N34" s="20">
        <v>10230</v>
      </c>
      <c r="O34" s="20">
        <f t="shared" si="2"/>
        <v>10008.009</v>
      </c>
    </row>
    <row r="35" spans="1:15" ht="23.25">
      <c r="A35" s="17">
        <v>8</v>
      </c>
      <c r="B35" s="17">
        <v>1.45</v>
      </c>
      <c r="C35" s="22">
        <v>2</v>
      </c>
      <c r="D35" s="20">
        <v>10230</v>
      </c>
      <c r="E35" s="20">
        <f t="shared" si="0"/>
        <v>10008.009</v>
      </c>
      <c r="F35" s="21">
        <v>40</v>
      </c>
      <c r="G35" s="22">
        <v>9.4499999999999993</v>
      </c>
      <c r="H35" s="22">
        <v>10</v>
      </c>
      <c r="I35" s="20">
        <v>10230</v>
      </c>
      <c r="J35" s="20">
        <f t="shared" si="1"/>
        <v>10008.009</v>
      </c>
      <c r="K35" s="21">
        <v>72</v>
      </c>
      <c r="L35" s="24">
        <v>17.45</v>
      </c>
      <c r="M35" s="22">
        <v>18</v>
      </c>
      <c r="N35" s="20">
        <v>10230</v>
      </c>
      <c r="O35" s="20">
        <f t="shared" si="2"/>
        <v>10008.009</v>
      </c>
    </row>
    <row r="36" spans="1:15" ht="23.25">
      <c r="A36" s="17">
        <v>9</v>
      </c>
      <c r="B36" s="23">
        <v>2</v>
      </c>
      <c r="C36" s="19">
        <v>2.15</v>
      </c>
      <c r="D36" s="20">
        <v>10230</v>
      </c>
      <c r="E36" s="20">
        <f t="shared" si="0"/>
        <v>10008.009</v>
      </c>
      <c r="F36" s="21">
        <v>41</v>
      </c>
      <c r="G36" s="22">
        <v>10</v>
      </c>
      <c r="H36" s="24">
        <v>10.15</v>
      </c>
      <c r="I36" s="20">
        <v>10230</v>
      </c>
      <c r="J36" s="20">
        <f t="shared" si="1"/>
        <v>10008.009</v>
      </c>
      <c r="K36" s="21">
        <v>73</v>
      </c>
      <c r="L36" s="24">
        <v>18</v>
      </c>
      <c r="M36" s="22">
        <v>18.149999999999999</v>
      </c>
      <c r="N36" s="20">
        <v>10230</v>
      </c>
      <c r="O36" s="20">
        <f t="shared" si="2"/>
        <v>10008.009</v>
      </c>
    </row>
    <row r="37" spans="1:15" ht="23.25">
      <c r="A37" s="17">
        <v>10</v>
      </c>
      <c r="B37" s="17">
        <v>2.15</v>
      </c>
      <c r="C37" s="22">
        <v>2.2999999999999998</v>
      </c>
      <c r="D37" s="20">
        <v>10230</v>
      </c>
      <c r="E37" s="20">
        <f t="shared" si="0"/>
        <v>10008.009</v>
      </c>
      <c r="F37" s="21">
        <v>42</v>
      </c>
      <c r="G37" s="22">
        <v>10.15</v>
      </c>
      <c r="H37" s="24">
        <v>10.3</v>
      </c>
      <c r="I37" s="20">
        <v>10230</v>
      </c>
      <c r="J37" s="20">
        <f t="shared" si="1"/>
        <v>10008.009</v>
      </c>
      <c r="K37" s="21">
        <v>74</v>
      </c>
      <c r="L37" s="24">
        <v>18.149999999999999</v>
      </c>
      <c r="M37" s="22">
        <v>18.3</v>
      </c>
      <c r="N37" s="20">
        <v>10230</v>
      </c>
      <c r="O37" s="20">
        <f t="shared" si="2"/>
        <v>10008.009</v>
      </c>
    </row>
    <row r="38" spans="1:15" ht="23.25">
      <c r="A38" s="17">
        <v>11</v>
      </c>
      <c r="B38" s="23">
        <v>2.2999999999999998</v>
      </c>
      <c r="C38" s="19">
        <v>2.4500000000000002</v>
      </c>
      <c r="D38" s="20">
        <v>10230</v>
      </c>
      <c r="E38" s="20">
        <f t="shared" si="0"/>
        <v>10008.009</v>
      </c>
      <c r="F38" s="21">
        <v>43</v>
      </c>
      <c r="G38" s="22">
        <v>10.3</v>
      </c>
      <c r="H38" s="24">
        <v>10.45</v>
      </c>
      <c r="I38" s="20">
        <v>10230</v>
      </c>
      <c r="J38" s="20">
        <f t="shared" si="1"/>
        <v>10008.009</v>
      </c>
      <c r="K38" s="21">
        <v>75</v>
      </c>
      <c r="L38" s="24">
        <v>18.3</v>
      </c>
      <c r="M38" s="22">
        <v>18.45</v>
      </c>
      <c r="N38" s="20">
        <v>10230</v>
      </c>
      <c r="O38" s="20">
        <f t="shared" si="2"/>
        <v>10008.009</v>
      </c>
    </row>
    <row r="39" spans="1:15" ht="23.25">
      <c r="A39" s="17">
        <v>12</v>
      </c>
      <c r="B39" s="17">
        <v>2.4500000000000002</v>
      </c>
      <c r="C39" s="22">
        <v>3</v>
      </c>
      <c r="D39" s="20">
        <v>10230</v>
      </c>
      <c r="E39" s="20">
        <f t="shared" si="0"/>
        <v>10008.009</v>
      </c>
      <c r="F39" s="21">
        <v>44</v>
      </c>
      <c r="G39" s="22">
        <v>10.45</v>
      </c>
      <c r="H39" s="24">
        <v>11</v>
      </c>
      <c r="I39" s="20">
        <v>10230</v>
      </c>
      <c r="J39" s="20">
        <f t="shared" si="1"/>
        <v>10008.009</v>
      </c>
      <c r="K39" s="21">
        <v>76</v>
      </c>
      <c r="L39" s="24">
        <v>18.45</v>
      </c>
      <c r="M39" s="22">
        <v>19</v>
      </c>
      <c r="N39" s="20">
        <v>10230</v>
      </c>
      <c r="O39" s="20">
        <f t="shared" si="2"/>
        <v>10008.009</v>
      </c>
    </row>
    <row r="40" spans="1:15" ht="23.25">
      <c r="A40" s="17">
        <v>13</v>
      </c>
      <c r="B40" s="23">
        <v>3</v>
      </c>
      <c r="C40" s="25">
        <v>3.15</v>
      </c>
      <c r="D40" s="20">
        <v>10230</v>
      </c>
      <c r="E40" s="20">
        <f t="shared" si="0"/>
        <v>10008.009</v>
      </c>
      <c r="F40" s="21">
        <v>45</v>
      </c>
      <c r="G40" s="22">
        <v>11</v>
      </c>
      <c r="H40" s="24">
        <v>11.15</v>
      </c>
      <c r="I40" s="20">
        <v>10230</v>
      </c>
      <c r="J40" s="20">
        <f t="shared" si="1"/>
        <v>10008.009</v>
      </c>
      <c r="K40" s="21">
        <v>77</v>
      </c>
      <c r="L40" s="24">
        <v>19</v>
      </c>
      <c r="M40" s="22">
        <v>19.149999999999999</v>
      </c>
      <c r="N40" s="20">
        <v>10230</v>
      </c>
      <c r="O40" s="20">
        <f t="shared" si="2"/>
        <v>10008.009</v>
      </c>
    </row>
    <row r="41" spans="1:15" ht="23.25">
      <c r="A41" s="17">
        <v>14</v>
      </c>
      <c r="B41" s="17">
        <v>3.15</v>
      </c>
      <c r="C41" s="24">
        <v>3.3</v>
      </c>
      <c r="D41" s="20">
        <v>10230</v>
      </c>
      <c r="E41" s="20">
        <f t="shared" si="0"/>
        <v>10008.009</v>
      </c>
      <c r="F41" s="21">
        <v>46</v>
      </c>
      <c r="G41" s="22">
        <v>11.15</v>
      </c>
      <c r="H41" s="24">
        <v>11.3</v>
      </c>
      <c r="I41" s="20">
        <v>10230</v>
      </c>
      <c r="J41" s="20">
        <f t="shared" si="1"/>
        <v>10008.009</v>
      </c>
      <c r="K41" s="21">
        <v>78</v>
      </c>
      <c r="L41" s="24">
        <v>19.149999999999999</v>
      </c>
      <c r="M41" s="22">
        <v>19.3</v>
      </c>
      <c r="N41" s="20">
        <v>10230</v>
      </c>
      <c r="O41" s="20">
        <f t="shared" si="2"/>
        <v>10008.009</v>
      </c>
    </row>
    <row r="42" spans="1:15" ht="23.25">
      <c r="A42" s="17">
        <v>15</v>
      </c>
      <c r="B42" s="23">
        <v>3.3</v>
      </c>
      <c r="C42" s="25">
        <v>3.45</v>
      </c>
      <c r="D42" s="20">
        <v>10230</v>
      </c>
      <c r="E42" s="20">
        <f t="shared" si="0"/>
        <v>10008.009</v>
      </c>
      <c r="F42" s="21">
        <v>47</v>
      </c>
      <c r="G42" s="22">
        <v>11.3</v>
      </c>
      <c r="H42" s="24">
        <v>11.45</v>
      </c>
      <c r="I42" s="20">
        <v>10230</v>
      </c>
      <c r="J42" s="20">
        <f t="shared" si="1"/>
        <v>10008.009</v>
      </c>
      <c r="K42" s="21">
        <v>79</v>
      </c>
      <c r="L42" s="24">
        <v>19.3</v>
      </c>
      <c r="M42" s="22">
        <v>19.45</v>
      </c>
      <c r="N42" s="20">
        <v>10230</v>
      </c>
      <c r="O42" s="20">
        <f t="shared" si="2"/>
        <v>10008.009</v>
      </c>
    </row>
    <row r="43" spans="1:15" ht="23.25">
      <c r="A43" s="17">
        <v>16</v>
      </c>
      <c r="B43" s="17">
        <v>3.45</v>
      </c>
      <c r="C43" s="24">
        <v>4</v>
      </c>
      <c r="D43" s="20">
        <v>10230</v>
      </c>
      <c r="E43" s="20">
        <f t="shared" si="0"/>
        <v>10008.009</v>
      </c>
      <c r="F43" s="21">
        <v>48</v>
      </c>
      <c r="G43" s="22">
        <v>11.45</v>
      </c>
      <c r="H43" s="24">
        <v>12</v>
      </c>
      <c r="I43" s="20">
        <v>10230</v>
      </c>
      <c r="J43" s="20">
        <f t="shared" si="1"/>
        <v>10008.009</v>
      </c>
      <c r="K43" s="21">
        <v>80</v>
      </c>
      <c r="L43" s="24">
        <v>19.45</v>
      </c>
      <c r="M43" s="22">
        <v>20</v>
      </c>
      <c r="N43" s="20">
        <v>10230</v>
      </c>
      <c r="O43" s="20">
        <f t="shared" si="2"/>
        <v>10008.009</v>
      </c>
    </row>
    <row r="44" spans="1:15" ht="23.25">
      <c r="A44" s="17">
        <v>17</v>
      </c>
      <c r="B44" s="23">
        <v>4</v>
      </c>
      <c r="C44" s="25">
        <v>4.1500000000000004</v>
      </c>
      <c r="D44" s="20">
        <v>10230</v>
      </c>
      <c r="E44" s="20">
        <f t="shared" si="0"/>
        <v>10008.009</v>
      </c>
      <c r="F44" s="21">
        <v>49</v>
      </c>
      <c r="G44" s="22">
        <v>12</v>
      </c>
      <c r="H44" s="24">
        <v>12.15</v>
      </c>
      <c r="I44" s="20">
        <v>10230</v>
      </c>
      <c r="J44" s="20">
        <f t="shared" si="1"/>
        <v>10008.009</v>
      </c>
      <c r="K44" s="21">
        <v>81</v>
      </c>
      <c r="L44" s="24">
        <v>20</v>
      </c>
      <c r="M44" s="22">
        <v>20.149999999999999</v>
      </c>
      <c r="N44" s="20">
        <v>10230</v>
      </c>
      <c r="O44" s="20">
        <f t="shared" si="2"/>
        <v>10008.009</v>
      </c>
    </row>
    <row r="45" spans="1:15" ht="23.25">
      <c r="A45" s="17">
        <v>18</v>
      </c>
      <c r="B45" s="17">
        <v>4.1500000000000004</v>
      </c>
      <c r="C45" s="24">
        <v>4.3</v>
      </c>
      <c r="D45" s="20">
        <v>10230</v>
      </c>
      <c r="E45" s="20">
        <f t="shared" si="0"/>
        <v>10008.009</v>
      </c>
      <c r="F45" s="21">
        <v>50</v>
      </c>
      <c r="G45" s="22">
        <v>12.15</v>
      </c>
      <c r="H45" s="24">
        <v>12.3</v>
      </c>
      <c r="I45" s="20">
        <v>10230</v>
      </c>
      <c r="J45" s="20">
        <f t="shared" si="1"/>
        <v>10008.009</v>
      </c>
      <c r="K45" s="21">
        <v>82</v>
      </c>
      <c r="L45" s="24">
        <v>20.149999999999999</v>
      </c>
      <c r="M45" s="22">
        <v>20.3</v>
      </c>
      <c r="N45" s="20">
        <v>10230</v>
      </c>
      <c r="O45" s="20">
        <f t="shared" si="2"/>
        <v>10008.009</v>
      </c>
    </row>
    <row r="46" spans="1:15" ht="23.25">
      <c r="A46" s="17">
        <v>19</v>
      </c>
      <c r="B46" s="23">
        <v>4.3</v>
      </c>
      <c r="C46" s="25">
        <v>4.45</v>
      </c>
      <c r="D46" s="20">
        <v>10230</v>
      </c>
      <c r="E46" s="20">
        <f t="shared" si="0"/>
        <v>10008.009</v>
      </c>
      <c r="F46" s="21">
        <v>51</v>
      </c>
      <c r="G46" s="22">
        <v>12.3</v>
      </c>
      <c r="H46" s="24">
        <v>12.45</v>
      </c>
      <c r="I46" s="20">
        <v>10230</v>
      </c>
      <c r="J46" s="20">
        <f t="shared" si="1"/>
        <v>10008.009</v>
      </c>
      <c r="K46" s="21">
        <v>83</v>
      </c>
      <c r="L46" s="24">
        <v>20.3</v>
      </c>
      <c r="M46" s="22">
        <v>20.45</v>
      </c>
      <c r="N46" s="20">
        <v>10230</v>
      </c>
      <c r="O46" s="20">
        <f t="shared" si="2"/>
        <v>10008.009</v>
      </c>
    </row>
    <row r="47" spans="1:15" ht="23.25">
      <c r="A47" s="17">
        <v>20</v>
      </c>
      <c r="B47" s="17">
        <v>4.45</v>
      </c>
      <c r="C47" s="24">
        <v>5</v>
      </c>
      <c r="D47" s="20">
        <v>10230</v>
      </c>
      <c r="E47" s="20">
        <f t="shared" si="0"/>
        <v>10008.009</v>
      </c>
      <c r="F47" s="21">
        <v>52</v>
      </c>
      <c r="G47" s="22">
        <v>12.45</v>
      </c>
      <c r="H47" s="24">
        <v>13</v>
      </c>
      <c r="I47" s="20">
        <v>10230</v>
      </c>
      <c r="J47" s="20">
        <f t="shared" si="1"/>
        <v>10008.009</v>
      </c>
      <c r="K47" s="21">
        <v>84</v>
      </c>
      <c r="L47" s="24">
        <v>20.45</v>
      </c>
      <c r="M47" s="22">
        <v>21</v>
      </c>
      <c r="N47" s="20">
        <v>10230</v>
      </c>
      <c r="O47" s="20">
        <f t="shared" si="2"/>
        <v>10008.009</v>
      </c>
    </row>
    <row r="48" spans="1:15" ht="23.25">
      <c r="A48" s="17">
        <v>21</v>
      </c>
      <c r="B48" s="22">
        <v>5</v>
      </c>
      <c r="C48" s="25">
        <v>5.15</v>
      </c>
      <c r="D48" s="20">
        <v>10230</v>
      </c>
      <c r="E48" s="20">
        <f t="shared" si="0"/>
        <v>10008.009</v>
      </c>
      <c r="F48" s="21">
        <v>53</v>
      </c>
      <c r="G48" s="22">
        <v>13</v>
      </c>
      <c r="H48" s="24">
        <v>13.15</v>
      </c>
      <c r="I48" s="20">
        <v>10230</v>
      </c>
      <c r="J48" s="20">
        <f t="shared" si="1"/>
        <v>10008.009</v>
      </c>
      <c r="K48" s="21">
        <v>85</v>
      </c>
      <c r="L48" s="24">
        <v>21</v>
      </c>
      <c r="M48" s="22">
        <v>21.15</v>
      </c>
      <c r="N48" s="20">
        <v>10230</v>
      </c>
      <c r="O48" s="20">
        <f t="shared" si="2"/>
        <v>10008.009</v>
      </c>
    </row>
    <row r="49" spans="1:18" ht="23.25">
      <c r="A49" s="17">
        <v>22</v>
      </c>
      <c r="B49" s="19">
        <v>5.15</v>
      </c>
      <c r="C49" s="24">
        <v>5.3</v>
      </c>
      <c r="D49" s="20">
        <v>10230</v>
      </c>
      <c r="E49" s="20">
        <f t="shared" si="0"/>
        <v>10008.009</v>
      </c>
      <c r="F49" s="21">
        <v>54</v>
      </c>
      <c r="G49" s="22">
        <v>13.15</v>
      </c>
      <c r="H49" s="24">
        <v>13.3</v>
      </c>
      <c r="I49" s="20">
        <v>10230</v>
      </c>
      <c r="J49" s="20">
        <f t="shared" si="1"/>
        <v>10008.009</v>
      </c>
      <c r="K49" s="21">
        <v>86</v>
      </c>
      <c r="L49" s="24">
        <v>21.15</v>
      </c>
      <c r="M49" s="22">
        <v>21.3</v>
      </c>
      <c r="N49" s="20">
        <v>10230</v>
      </c>
      <c r="O49" s="20">
        <f t="shared" si="2"/>
        <v>10008.009</v>
      </c>
    </row>
    <row r="50" spans="1:18" ht="23.25">
      <c r="A50" s="17">
        <v>23</v>
      </c>
      <c r="B50" s="22">
        <v>5.3</v>
      </c>
      <c r="C50" s="25">
        <v>5.45</v>
      </c>
      <c r="D50" s="20">
        <v>10230</v>
      </c>
      <c r="E50" s="20">
        <f t="shared" si="0"/>
        <v>10008.009</v>
      </c>
      <c r="F50" s="21">
        <v>55</v>
      </c>
      <c r="G50" s="22">
        <v>13.3</v>
      </c>
      <c r="H50" s="24">
        <v>13.45</v>
      </c>
      <c r="I50" s="20">
        <v>10230</v>
      </c>
      <c r="J50" s="20">
        <f t="shared" si="1"/>
        <v>10008.009</v>
      </c>
      <c r="K50" s="21">
        <v>87</v>
      </c>
      <c r="L50" s="24">
        <v>21.3</v>
      </c>
      <c r="M50" s="22">
        <v>21.45</v>
      </c>
      <c r="N50" s="20">
        <v>10230</v>
      </c>
      <c r="O50" s="20">
        <f t="shared" si="2"/>
        <v>10008.009</v>
      </c>
    </row>
    <row r="51" spans="1:18" ht="23.25">
      <c r="A51" s="17">
        <v>24</v>
      </c>
      <c r="B51" s="19">
        <v>5.45</v>
      </c>
      <c r="C51" s="24">
        <v>6</v>
      </c>
      <c r="D51" s="20">
        <v>10230</v>
      </c>
      <c r="E51" s="20">
        <f t="shared" si="0"/>
        <v>10008.009</v>
      </c>
      <c r="F51" s="21">
        <v>56</v>
      </c>
      <c r="G51" s="22">
        <v>13.45</v>
      </c>
      <c r="H51" s="24">
        <v>14</v>
      </c>
      <c r="I51" s="20">
        <v>10230</v>
      </c>
      <c r="J51" s="20">
        <f t="shared" si="1"/>
        <v>10008.009</v>
      </c>
      <c r="K51" s="21">
        <v>88</v>
      </c>
      <c r="L51" s="24">
        <v>21.45</v>
      </c>
      <c r="M51" s="22">
        <v>22</v>
      </c>
      <c r="N51" s="20">
        <v>10230</v>
      </c>
      <c r="O51" s="20">
        <f t="shared" si="2"/>
        <v>10008.009</v>
      </c>
    </row>
    <row r="52" spans="1:18" ht="23.25">
      <c r="A52" s="17">
        <v>25</v>
      </c>
      <c r="B52" s="22">
        <v>6</v>
      </c>
      <c r="C52" s="25">
        <v>6.15</v>
      </c>
      <c r="D52" s="20">
        <v>10230</v>
      </c>
      <c r="E52" s="20">
        <f t="shared" si="0"/>
        <v>10008.009</v>
      </c>
      <c r="F52" s="21">
        <v>57</v>
      </c>
      <c r="G52" s="22">
        <v>14</v>
      </c>
      <c r="H52" s="24">
        <v>14.15</v>
      </c>
      <c r="I52" s="20">
        <v>10230</v>
      </c>
      <c r="J52" s="20">
        <f t="shared" si="1"/>
        <v>10008.009</v>
      </c>
      <c r="K52" s="21">
        <v>89</v>
      </c>
      <c r="L52" s="24">
        <v>22</v>
      </c>
      <c r="M52" s="22">
        <v>22.15</v>
      </c>
      <c r="N52" s="20">
        <v>10230</v>
      </c>
      <c r="O52" s="20">
        <f t="shared" si="2"/>
        <v>10008.009</v>
      </c>
    </row>
    <row r="53" spans="1:18" ht="23.25">
      <c r="A53" s="17">
        <v>26</v>
      </c>
      <c r="B53" s="19">
        <v>6.15</v>
      </c>
      <c r="C53" s="24">
        <v>6.3</v>
      </c>
      <c r="D53" s="20">
        <v>10230</v>
      </c>
      <c r="E53" s="20">
        <f t="shared" si="0"/>
        <v>10008.009</v>
      </c>
      <c r="F53" s="21">
        <v>58</v>
      </c>
      <c r="G53" s="22">
        <v>14.15</v>
      </c>
      <c r="H53" s="24">
        <v>14.3</v>
      </c>
      <c r="I53" s="20">
        <v>10230</v>
      </c>
      <c r="J53" s="20">
        <f t="shared" si="1"/>
        <v>10008.009</v>
      </c>
      <c r="K53" s="21">
        <v>90</v>
      </c>
      <c r="L53" s="24">
        <v>22.15</v>
      </c>
      <c r="M53" s="22">
        <v>22.3</v>
      </c>
      <c r="N53" s="20">
        <v>10230</v>
      </c>
      <c r="O53" s="20">
        <f t="shared" si="2"/>
        <v>10008.009</v>
      </c>
    </row>
    <row r="54" spans="1:18" ht="23.25">
      <c r="A54" s="17">
        <v>27</v>
      </c>
      <c r="B54" s="22">
        <v>6.3</v>
      </c>
      <c r="C54" s="25">
        <v>6.45</v>
      </c>
      <c r="D54" s="20">
        <v>10230</v>
      </c>
      <c r="E54" s="20">
        <f t="shared" si="0"/>
        <v>10008.009</v>
      </c>
      <c r="F54" s="21">
        <v>59</v>
      </c>
      <c r="G54" s="22">
        <v>14.3</v>
      </c>
      <c r="H54" s="24">
        <v>14.45</v>
      </c>
      <c r="I54" s="20">
        <v>10230</v>
      </c>
      <c r="J54" s="20">
        <f t="shared" si="1"/>
        <v>10008.009</v>
      </c>
      <c r="K54" s="21">
        <v>91</v>
      </c>
      <c r="L54" s="24">
        <v>22.3</v>
      </c>
      <c r="M54" s="22">
        <v>22.45</v>
      </c>
      <c r="N54" s="20">
        <v>10230</v>
      </c>
      <c r="O54" s="20">
        <f t="shared" si="2"/>
        <v>10008.009</v>
      </c>
    </row>
    <row r="55" spans="1:18" ht="23.25">
      <c r="A55" s="17">
        <v>28</v>
      </c>
      <c r="B55" s="19">
        <v>6.45</v>
      </c>
      <c r="C55" s="24">
        <v>7</v>
      </c>
      <c r="D55" s="20">
        <v>10230</v>
      </c>
      <c r="E55" s="20">
        <f t="shared" si="0"/>
        <v>10008.009</v>
      </c>
      <c r="F55" s="21">
        <v>60</v>
      </c>
      <c r="G55" s="22">
        <v>14.45</v>
      </c>
      <c r="H55" s="22">
        <v>15</v>
      </c>
      <c r="I55" s="20">
        <v>10230</v>
      </c>
      <c r="J55" s="20">
        <f t="shared" si="1"/>
        <v>10008.009</v>
      </c>
      <c r="K55" s="21">
        <v>92</v>
      </c>
      <c r="L55" s="24">
        <v>22.45</v>
      </c>
      <c r="M55" s="22">
        <v>23</v>
      </c>
      <c r="N55" s="20">
        <v>10230</v>
      </c>
      <c r="O55" s="20">
        <f t="shared" si="2"/>
        <v>10008.009</v>
      </c>
    </row>
    <row r="56" spans="1:18" ht="23.25">
      <c r="A56" s="17">
        <v>29</v>
      </c>
      <c r="B56" s="22">
        <v>7</v>
      </c>
      <c r="C56" s="25">
        <v>7.15</v>
      </c>
      <c r="D56" s="20">
        <v>10230</v>
      </c>
      <c r="E56" s="20">
        <f t="shared" si="0"/>
        <v>10008.009</v>
      </c>
      <c r="F56" s="21">
        <v>61</v>
      </c>
      <c r="G56" s="22">
        <v>15</v>
      </c>
      <c r="H56" s="22">
        <v>15.15</v>
      </c>
      <c r="I56" s="20">
        <v>10230</v>
      </c>
      <c r="J56" s="20">
        <f t="shared" si="1"/>
        <v>10008.009</v>
      </c>
      <c r="K56" s="21">
        <v>93</v>
      </c>
      <c r="L56" s="24">
        <v>23</v>
      </c>
      <c r="M56" s="22">
        <v>23.15</v>
      </c>
      <c r="N56" s="20">
        <v>10230</v>
      </c>
      <c r="O56" s="20">
        <f t="shared" si="2"/>
        <v>10008.009</v>
      </c>
    </row>
    <row r="57" spans="1:18" ht="23.25">
      <c r="A57" s="17">
        <v>30</v>
      </c>
      <c r="B57" s="19">
        <v>7.15</v>
      </c>
      <c r="C57" s="24">
        <v>7.3</v>
      </c>
      <c r="D57" s="20">
        <v>10230</v>
      </c>
      <c r="E57" s="20">
        <f t="shared" si="0"/>
        <v>10008.009</v>
      </c>
      <c r="F57" s="21">
        <v>62</v>
      </c>
      <c r="G57" s="22">
        <v>15.15</v>
      </c>
      <c r="H57" s="22">
        <v>15.3</v>
      </c>
      <c r="I57" s="20">
        <v>10230</v>
      </c>
      <c r="J57" s="20">
        <f t="shared" si="1"/>
        <v>10008.009</v>
      </c>
      <c r="K57" s="21">
        <v>94</v>
      </c>
      <c r="L57" s="22">
        <v>23.15</v>
      </c>
      <c r="M57" s="22">
        <v>23.3</v>
      </c>
      <c r="N57" s="20">
        <v>10230</v>
      </c>
      <c r="O57" s="20">
        <f t="shared" si="2"/>
        <v>10008.009</v>
      </c>
    </row>
    <row r="58" spans="1:18" ht="23.25">
      <c r="A58" s="17">
        <v>31</v>
      </c>
      <c r="B58" s="22">
        <v>7.3</v>
      </c>
      <c r="C58" s="25">
        <v>7.45</v>
      </c>
      <c r="D58" s="20">
        <v>10230</v>
      </c>
      <c r="E58" s="20">
        <f t="shared" si="0"/>
        <v>10008.009</v>
      </c>
      <c r="F58" s="21">
        <v>63</v>
      </c>
      <c r="G58" s="22">
        <v>15.3</v>
      </c>
      <c r="H58" s="22">
        <v>15.45</v>
      </c>
      <c r="I58" s="20">
        <v>10230</v>
      </c>
      <c r="J58" s="20">
        <f t="shared" si="1"/>
        <v>10008.009</v>
      </c>
      <c r="K58" s="21">
        <v>95</v>
      </c>
      <c r="L58" s="22">
        <v>23.3</v>
      </c>
      <c r="M58" s="22">
        <v>23.45</v>
      </c>
      <c r="N58" s="20">
        <v>10230</v>
      </c>
      <c r="O58" s="20">
        <f t="shared" si="2"/>
        <v>10008.009</v>
      </c>
    </row>
    <row r="59" spans="1:18" ht="23.25">
      <c r="A59" s="17">
        <v>32</v>
      </c>
      <c r="B59" s="19">
        <v>7.45</v>
      </c>
      <c r="C59" s="24">
        <v>8</v>
      </c>
      <c r="D59" s="20">
        <v>10230</v>
      </c>
      <c r="E59" s="20">
        <f t="shared" si="0"/>
        <v>10008.009</v>
      </c>
      <c r="F59" s="21">
        <v>64</v>
      </c>
      <c r="G59" s="22">
        <v>15.45</v>
      </c>
      <c r="H59" s="22">
        <v>16</v>
      </c>
      <c r="I59" s="20">
        <v>10230</v>
      </c>
      <c r="J59" s="20">
        <f t="shared" si="1"/>
        <v>10008.009</v>
      </c>
      <c r="K59" s="26">
        <v>96</v>
      </c>
      <c r="L59" s="22">
        <v>23.45</v>
      </c>
      <c r="M59" s="27">
        <v>24</v>
      </c>
      <c r="N59" s="20">
        <v>10230</v>
      </c>
      <c r="O59" s="20">
        <f t="shared" si="2"/>
        <v>10008.009</v>
      </c>
    </row>
    <row r="60" spans="1:18" ht="23.25">
      <c r="A60" s="28"/>
      <c r="B60" s="29"/>
      <c r="C60" s="30"/>
      <c r="D60" s="31">
        <f>SUM(D28:D59)</f>
        <v>327360</v>
      </c>
      <c r="E60" s="32">
        <f>SUM(E28:E59)</f>
        <v>320256.288</v>
      </c>
      <c r="F60" s="33"/>
      <c r="G60" s="34"/>
      <c r="H60" s="34"/>
      <c r="I60" s="32">
        <f>SUM(I28:I59)</f>
        <v>327360</v>
      </c>
      <c r="J60" s="31">
        <f>SUM(J28:J59)</f>
        <v>320256.288</v>
      </c>
      <c r="K60" s="33"/>
      <c r="L60" s="34"/>
      <c r="M60" s="34"/>
      <c r="N60" s="31">
        <f>SUM(N28:N59)</f>
        <v>327360</v>
      </c>
      <c r="O60" s="32">
        <f>SUM(O28:O59)</f>
        <v>320256.288</v>
      </c>
      <c r="P60" s="12"/>
      <c r="Q60" s="35"/>
      <c r="R60" s="12"/>
    </row>
    <row r="64" spans="1:18">
      <c r="A64" t="s">
        <v>112</v>
      </c>
      <c r="B64">
        <f>SUM(D60,I60,N60)/(4000*1000)</f>
        <v>0.24551999999999999</v>
      </c>
      <c r="C64">
        <f>ROUNDDOWN(SUM(E60,J60,O60)/(4000*1000),4)</f>
        <v>0.24010000000000001</v>
      </c>
    </row>
    <row r="66" spans="1:17" ht="23.25">
      <c r="A66" s="2" t="s">
        <v>30</v>
      </c>
      <c r="D66" s="31"/>
      <c r="E66" s="36"/>
      <c r="J66" s="36"/>
      <c r="O66" s="36"/>
      <c r="Q66" s="36"/>
    </row>
    <row r="67" spans="1:17" ht="23.25">
      <c r="D67" s="31"/>
      <c r="J67" s="36"/>
      <c r="Q67" s="36"/>
    </row>
    <row r="68" spans="1:17" ht="2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23.25">
      <c r="A69" s="38" t="s">
        <v>32</v>
      </c>
      <c r="B69" s="38"/>
      <c r="C69" s="38"/>
      <c r="D69" s="31"/>
      <c r="E69" s="39"/>
      <c r="H69" s="36"/>
      <c r="J69" s="36"/>
    </row>
    <row r="70" spans="1:17" ht="23.25">
      <c r="D70" s="31"/>
      <c r="E70" s="36"/>
      <c r="H70" s="36"/>
      <c r="J70" s="36"/>
    </row>
    <row r="71" spans="1:17" ht="23.25">
      <c r="D71" s="31"/>
      <c r="E71" s="36"/>
      <c r="H71" s="36"/>
      <c r="M71" s="7" t="s">
        <v>33</v>
      </c>
    </row>
    <row r="72" spans="1:17" ht="23.25">
      <c r="D72" s="31"/>
      <c r="E72" s="36"/>
      <c r="H72" s="36"/>
    </row>
    <row r="73" spans="1:17" ht="23.25">
      <c r="D73" s="31"/>
      <c r="E73" s="36"/>
      <c r="H73" s="36"/>
    </row>
    <row r="74" spans="1:17" ht="23.25">
      <c r="D74" s="31"/>
      <c r="E74" s="36"/>
      <c r="H74" s="36"/>
    </row>
    <row r="75" spans="1:17" ht="23.25">
      <c r="D75" s="31"/>
      <c r="E75" s="36"/>
      <c r="H75" s="36"/>
    </row>
    <row r="76" spans="1:17" ht="23.25">
      <c r="D76" s="31"/>
      <c r="E76" s="36"/>
      <c r="H76" s="36"/>
    </row>
    <row r="77" spans="1:17" ht="23.25">
      <c r="D77" s="31"/>
      <c r="E77" s="36"/>
      <c r="H77" s="36"/>
    </row>
    <row r="78" spans="1:17" ht="23.25">
      <c r="D78" s="31"/>
      <c r="E78" s="36"/>
      <c r="H78" s="36"/>
    </row>
    <row r="79" spans="1:17" ht="23.25">
      <c r="D79" s="31"/>
      <c r="E79" s="36"/>
      <c r="H79" s="36"/>
    </row>
    <row r="80" spans="1:17" ht="23.25">
      <c r="D80" s="31"/>
      <c r="E80" s="36"/>
      <c r="H80" s="36"/>
    </row>
    <row r="81" spans="4:8" ht="23.25">
      <c r="D81" s="31"/>
      <c r="E81" s="36"/>
      <c r="H81" s="36"/>
    </row>
    <row r="82" spans="4:8" ht="23.25">
      <c r="D82" s="31"/>
      <c r="E82" s="36"/>
      <c r="H82" s="36"/>
    </row>
    <row r="83" spans="4:8" ht="23.25">
      <c r="D83" s="31"/>
      <c r="E83" s="36"/>
      <c r="H83" s="36"/>
    </row>
    <row r="84" spans="4:8" ht="23.25">
      <c r="D84" s="31"/>
      <c r="E84" s="36"/>
      <c r="H84" s="36"/>
    </row>
    <row r="85" spans="4:8" ht="23.25">
      <c r="D85" s="31"/>
      <c r="E85" s="36"/>
      <c r="H85" s="36"/>
    </row>
    <row r="86" spans="4:8" ht="23.25">
      <c r="D86" s="31"/>
      <c r="E86" s="36"/>
      <c r="H86" s="36"/>
    </row>
    <row r="87" spans="4:8" ht="23.25">
      <c r="D87" s="31"/>
      <c r="E87" s="36"/>
      <c r="H87" s="36"/>
    </row>
    <row r="88" spans="4:8" ht="23.25">
      <c r="D88" s="31"/>
      <c r="E88" s="36"/>
      <c r="H88" s="36"/>
    </row>
    <row r="89" spans="4:8" ht="23.25">
      <c r="D89" s="31"/>
      <c r="E89" s="36"/>
      <c r="H89" s="36"/>
    </row>
    <row r="90" spans="4:8" ht="23.25">
      <c r="D90" s="31"/>
      <c r="E90" s="36"/>
      <c r="H90" s="36"/>
    </row>
    <row r="91" spans="4:8" ht="23.25">
      <c r="D91" s="31"/>
      <c r="E91" s="36"/>
      <c r="H91" s="36"/>
    </row>
    <row r="92" spans="4:8" ht="23.25">
      <c r="D92" s="31"/>
      <c r="E92" s="36"/>
      <c r="H92" s="36"/>
    </row>
    <row r="93" spans="4:8" ht="23.25">
      <c r="D93" s="31"/>
      <c r="E93" s="36"/>
      <c r="H93" s="36"/>
    </row>
    <row r="94" spans="4:8" ht="23.25">
      <c r="D94" s="40"/>
      <c r="E94" s="36"/>
      <c r="H94" s="36"/>
    </row>
    <row r="95" spans="4:8" ht="21">
      <c r="E95" s="36"/>
      <c r="H95" s="36"/>
    </row>
    <row r="96" spans="4:8" ht="21">
      <c r="E96" s="36"/>
      <c r="H96" s="36"/>
    </row>
    <row r="97" spans="4:8" ht="21">
      <c r="E97" s="36"/>
      <c r="H97" s="36"/>
    </row>
    <row r="98" spans="4:8" ht="23.25">
      <c r="D98" s="41"/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61" workbookViewId="0">
      <selection activeCell="A26" sqref="A26:XFD26"/>
    </sheetView>
  </sheetViews>
  <sheetFormatPr defaultColWidth="9.140625" defaultRowHeight="12.75"/>
  <cols>
    <col min="4" max="5" width="15.42578125" customWidth="1"/>
    <col min="9" max="10" width="15.5703125" customWidth="1"/>
    <col min="14" max="15" width="16.28515625" customWidth="1"/>
  </cols>
  <sheetData>
    <row r="2" spans="1:15" ht="2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0.25">
      <c r="A4" s="2" t="s">
        <v>35</v>
      </c>
      <c r="B4" s="2"/>
      <c r="C4" s="2"/>
      <c r="D4" s="2"/>
      <c r="E4" s="2"/>
      <c r="F4" s="2"/>
      <c r="G4" s="2"/>
      <c r="H4" s="2"/>
      <c r="I4" s="2"/>
    </row>
    <row r="5" spans="1:15" ht="20.25">
      <c r="A5" s="2"/>
    </row>
    <row r="6" spans="1:15" ht="20.25">
      <c r="A6" s="2" t="s">
        <v>2</v>
      </c>
    </row>
    <row r="7" spans="1:15" ht="20.25">
      <c r="A7" s="2" t="s">
        <v>3</v>
      </c>
    </row>
    <row r="8" spans="1:15" ht="21">
      <c r="A8" s="2" t="s">
        <v>4</v>
      </c>
      <c r="H8" s="3"/>
    </row>
    <row r="9" spans="1:15" ht="20.25">
      <c r="A9" s="2" t="s">
        <v>5</v>
      </c>
    </row>
    <row r="10" spans="1:15" ht="20.25">
      <c r="A10" s="2" t="s">
        <v>6</v>
      </c>
    </row>
    <row r="11" spans="1:15" ht="20.25">
      <c r="A11" s="2"/>
      <c r="G11" s="4"/>
    </row>
    <row r="12" spans="1:15" ht="20.25">
      <c r="A12" s="2" t="s">
        <v>36</v>
      </c>
      <c r="N12" s="2" t="s">
        <v>37</v>
      </c>
    </row>
    <row r="13" spans="1:15" ht="20.25">
      <c r="A13" s="2"/>
    </row>
    <row r="14" spans="1:15" ht="40.5">
      <c r="A14" s="2" t="s">
        <v>9</v>
      </c>
      <c r="N14" s="5" t="s">
        <v>10</v>
      </c>
      <c r="O14" s="6" t="s">
        <v>11</v>
      </c>
    </row>
    <row r="15" spans="1:15" ht="20.25">
      <c r="N15" s="5"/>
      <c r="O15" s="6"/>
    </row>
    <row r="16" spans="1:15" ht="21">
      <c r="A16" s="7" t="s">
        <v>12</v>
      </c>
      <c r="N16" s="8"/>
      <c r="O16" s="9"/>
    </row>
    <row r="17" spans="1:15" ht="40.5">
      <c r="A17" s="7" t="s">
        <v>13</v>
      </c>
      <c r="N17" s="10" t="s">
        <v>14</v>
      </c>
      <c r="O17" s="11" t="s">
        <v>15</v>
      </c>
    </row>
    <row r="18" spans="1:15" ht="21">
      <c r="A18" s="7" t="s">
        <v>16</v>
      </c>
      <c r="N18" s="10"/>
      <c r="O18" s="11"/>
    </row>
    <row r="19" spans="1:15" ht="21">
      <c r="A19" s="7" t="s">
        <v>17</v>
      </c>
      <c r="N19" s="10"/>
      <c r="O19" s="11"/>
    </row>
    <row r="20" spans="1:15" ht="21">
      <c r="A20" s="7" t="s">
        <v>18</v>
      </c>
      <c r="N20" s="10"/>
      <c r="O20" s="11"/>
    </row>
    <row r="21" spans="1:15" ht="21">
      <c r="A21" s="2" t="s">
        <v>19</v>
      </c>
      <c r="C21" s="1" t="s">
        <v>20</v>
      </c>
      <c r="D21" s="1"/>
      <c r="N21" s="12"/>
      <c r="O21" s="12"/>
    </row>
    <row r="23" spans="1:15" ht="20.25">
      <c r="A23" s="2" t="s">
        <v>21</v>
      </c>
      <c r="E23" s="2" t="s">
        <v>22</v>
      </c>
    </row>
    <row r="24" spans="1:15" ht="20.25">
      <c r="G24" s="2" t="s">
        <v>23</v>
      </c>
    </row>
    <row r="25" spans="1:15" ht="20.25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01.25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20.25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23.25">
      <c r="A28" s="17">
        <v>1</v>
      </c>
      <c r="B28" s="18">
        <v>0</v>
      </c>
      <c r="C28" s="19">
        <v>0.15</v>
      </c>
      <c r="D28" s="20">
        <v>10230</v>
      </c>
      <c r="E28" s="20">
        <f t="shared" ref="E28:E59" si="0">D28*(100-2.17)/100</f>
        <v>10008.009</v>
      </c>
      <c r="F28" s="21">
        <v>33</v>
      </c>
      <c r="G28" s="22">
        <v>8</v>
      </c>
      <c r="H28" s="22">
        <v>8.15</v>
      </c>
      <c r="I28" s="20">
        <v>10230</v>
      </c>
      <c r="J28" s="20">
        <f t="shared" ref="J28:J59" si="1">I28*(100-2.17)/100</f>
        <v>10008.009</v>
      </c>
      <c r="K28" s="21">
        <v>65</v>
      </c>
      <c r="L28" s="22">
        <v>16</v>
      </c>
      <c r="M28" s="22">
        <v>16.149999999999999</v>
      </c>
      <c r="N28" s="20">
        <v>10230</v>
      </c>
      <c r="O28" s="20">
        <f t="shared" ref="O28:O59" si="2">N28*(100-2.17)/100</f>
        <v>10008.009</v>
      </c>
    </row>
    <row r="29" spans="1:15" ht="23.25">
      <c r="A29" s="17">
        <v>2</v>
      </c>
      <c r="B29" s="17">
        <v>0.15</v>
      </c>
      <c r="C29" s="23">
        <v>0.3</v>
      </c>
      <c r="D29" s="20">
        <v>10230</v>
      </c>
      <c r="E29" s="20">
        <f t="shared" si="0"/>
        <v>10008.009</v>
      </c>
      <c r="F29" s="21">
        <v>34</v>
      </c>
      <c r="G29" s="22">
        <v>8.15</v>
      </c>
      <c r="H29" s="22">
        <v>8.3000000000000007</v>
      </c>
      <c r="I29" s="20">
        <v>10230</v>
      </c>
      <c r="J29" s="20">
        <f t="shared" si="1"/>
        <v>10008.009</v>
      </c>
      <c r="K29" s="21">
        <v>66</v>
      </c>
      <c r="L29" s="22">
        <v>16.149999999999999</v>
      </c>
      <c r="M29" s="22">
        <v>16.3</v>
      </c>
      <c r="N29" s="20">
        <v>10230</v>
      </c>
      <c r="O29" s="20">
        <f t="shared" si="2"/>
        <v>10008.009</v>
      </c>
    </row>
    <row r="30" spans="1:15" ht="23.25">
      <c r="A30" s="17">
        <v>3</v>
      </c>
      <c r="B30" s="23">
        <v>0.3</v>
      </c>
      <c r="C30" s="19">
        <v>0.45</v>
      </c>
      <c r="D30" s="20">
        <v>10230</v>
      </c>
      <c r="E30" s="20">
        <f t="shared" si="0"/>
        <v>10008.009</v>
      </c>
      <c r="F30" s="21">
        <v>35</v>
      </c>
      <c r="G30" s="22">
        <v>8.3000000000000007</v>
      </c>
      <c r="H30" s="22">
        <v>8.4499999999999993</v>
      </c>
      <c r="I30" s="20">
        <v>10230</v>
      </c>
      <c r="J30" s="20">
        <f t="shared" si="1"/>
        <v>10008.009</v>
      </c>
      <c r="K30" s="21">
        <v>67</v>
      </c>
      <c r="L30" s="22">
        <v>16.3</v>
      </c>
      <c r="M30" s="22">
        <v>16.45</v>
      </c>
      <c r="N30" s="20">
        <v>10230</v>
      </c>
      <c r="O30" s="20">
        <f t="shared" si="2"/>
        <v>10008.009</v>
      </c>
    </row>
    <row r="31" spans="1:15" ht="23.25">
      <c r="A31" s="17">
        <v>4</v>
      </c>
      <c r="B31" s="17">
        <v>0.45</v>
      </c>
      <c r="C31" s="22">
        <v>1</v>
      </c>
      <c r="D31" s="20">
        <v>10230</v>
      </c>
      <c r="E31" s="20">
        <f t="shared" si="0"/>
        <v>10008.009</v>
      </c>
      <c r="F31" s="21">
        <v>36</v>
      </c>
      <c r="G31" s="22">
        <v>8.4499999999999993</v>
      </c>
      <c r="H31" s="22">
        <v>9</v>
      </c>
      <c r="I31" s="20">
        <v>10230</v>
      </c>
      <c r="J31" s="20">
        <f t="shared" si="1"/>
        <v>10008.009</v>
      </c>
      <c r="K31" s="21">
        <v>68</v>
      </c>
      <c r="L31" s="22">
        <v>16.45</v>
      </c>
      <c r="M31" s="22">
        <v>17</v>
      </c>
      <c r="N31" s="20">
        <v>10230</v>
      </c>
      <c r="O31" s="20">
        <f t="shared" si="2"/>
        <v>10008.009</v>
      </c>
    </row>
    <row r="32" spans="1:15" ht="23.25">
      <c r="A32" s="17">
        <v>5</v>
      </c>
      <c r="B32" s="22">
        <v>1</v>
      </c>
      <c r="C32" s="19">
        <v>1.1499999999999999</v>
      </c>
      <c r="D32" s="20">
        <v>10230</v>
      </c>
      <c r="E32" s="20">
        <f t="shared" si="0"/>
        <v>10008.009</v>
      </c>
      <c r="F32" s="21">
        <v>37</v>
      </c>
      <c r="G32" s="22">
        <v>9</v>
      </c>
      <c r="H32" s="22">
        <v>9.15</v>
      </c>
      <c r="I32" s="20">
        <v>10230</v>
      </c>
      <c r="J32" s="20">
        <f t="shared" si="1"/>
        <v>10008.009</v>
      </c>
      <c r="K32" s="21">
        <v>69</v>
      </c>
      <c r="L32" s="22">
        <v>17</v>
      </c>
      <c r="M32" s="22">
        <v>17.149999999999999</v>
      </c>
      <c r="N32" s="20">
        <v>10230</v>
      </c>
      <c r="O32" s="20">
        <f t="shared" si="2"/>
        <v>10008.009</v>
      </c>
    </row>
    <row r="33" spans="1:15" ht="23.25">
      <c r="A33" s="17">
        <v>6</v>
      </c>
      <c r="B33" s="19">
        <v>1.1499999999999999</v>
      </c>
      <c r="C33" s="22">
        <v>1.3</v>
      </c>
      <c r="D33" s="20">
        <v>10230</v>
      </c>
      <c r="E33" s="20">
        <f t="shared" si="0"/>
        <v>10008.009</v>
      </c>
      <c r="F33" s="21">
        <v>38</v>
      </c>
      <c r="G33" s="22">
        <v>9.15</v>
      </c>
      <c r="H33" s="22">
        <v>9.3000000000000007</v>
      </c>
      <c r="I33" s="20">
        <v>10230</v>
      </c>
      <c r="J33" s="20">
        <f t="shared" si="1"/>
        <v>10008.009</v>
      </c>
      <c r="K33" s="21">
        <v>70</v>
      </c>
      <c r="L33" s="22">
        <v>17.149999999999999</v>
      </c>
      <c r="M33" s="22">
        <v>17.3</v>
      </c>
      <c r="N33" s="20">
        <v>10230</v>
      </c>
      <c r="O33" s="20">
        <f t="shared" si="2"/>
        <v>10008.009</v>
      </c>
    </row>
    <row r="34" spans="1:15" ht="23.25">
      <c r="A34" s="17">
        <v>7</v>
      </c>
      <c r="B34" s="23">
        <v>1.3</v>
      </c>
      <c r="C34" s="19">
        <v>1.45</v>
      </c>
      <c r="D34" s="20">
        <v>10230</v>
      </c>
      <c r="E34" s="20">
        <f t="shared" si="0"/>
        <v>10008.009</v>
      </c>
      <c r="F34" s="21">
        <v>39</v>
      </c>
      <c r="G34" s="22">
        <v>9.3000000000000007</v>
      </c>
      <c r="H34" s="22">
        <v>9.4499999999999993</v>
      </c>
      <c r="I34" s="20">
        <v>10230</v>
      </c>
      <c r="J34" s="20">
        <f t="shared" si="1"/>
        <v>10008.009</v>
      </c>
      <c r="K34" s="21">
        <v>71</v>
      </c>
      <c r="L34" s="22">
        <v>17.3</v>
      </c>
      <c r="M34" s="22">
        <v>17.45</v>
      </c>
      <c r="N34" s="20">
        <v>10230</v>
      </c>
      <c r="O34" s="20">
        <f t="shared" si="2"/>
        <v>10008.009</v>
      </c>
    </row>
    <row r="35" spans="1:15" ht="23.25">
      <c r="A35" s="17">
        <v>8</v>
      </c>
      <c r="B35" s="17">
        <v>1.45</v>
      </c>
      <c r="C35" s="22">
        <v>2</v>
      </c>
      <c r="D35" s="20">
        <v>10230</v>
      </c>
      <c r="E35" s="20">
        <f t="shared" si="0"/>
        <v>10008.009</v>
      </c>
      <c r="F35" s="21">
        <v>40</v>
      </c>
      <c r="G35" s="22">
        <v>9.4499999999999993</v>
      </c>
      <c r="H35" s="22">
        <v>10</v>
      </c>
      <c r="I35" s="20">
        <v>10230</v>
      </c>
      <c r="J35" s="20">
        <f t="shared" si="1"/>
        <v>10008.009</v>
      </c>
      <c r="K35" s="21">
        <v>72</v>
      </c>
      <c r="L35" s="24">
        <v>17.45</v>
      </c>
      <c r="M35" s="22">
        <v>18</v>
      </c>
      <c r="N35" s="20">
        <v>10230</v>
      </c>
      <c r="O35" s="20">
        <f t="shared" si="2"/>
        <v>10008.009</v>
      </c>
    </row>
    <row r="36" spans="1:15" ht="23.25">
      <c r="A36" s="17">
        <v>9</v>
      </c>
      <c r="B36" s="23">
        <v>2</v>
      </c>
      <c r="C36" s="19">
        <v>2.15</v>
      </c>
      <c r="D36" s="20">
        <v>10230</v>
      </c>
      <c r="E36" s="20">
        <f t="shared" si="0"/>
        <v>10008.009</v>
      </c>
      <c r="F36" s="21">
        <v>41</v>
      </c>
      <c r="G36" s="22">
        <v>10</v>
      </c>
      <c r="H36" s="24">
        <v>10.15</v>
      </c>
      <c r="I36" s="20">
        <v>10230</v>
      </c>
      <c r="J36" s="20">
        <f t="shared" si="1"/>
        <v>10008.009</v>
      </c>
      <c r="K36" s="21">
        <v>73</v>
      </c>
      <c r="L36" s="24">
        <v>18</v>
      </c>
      <c r="M36" s="22">
        <v>18.149999999999999</v>
      </c>
      <c r="N36" s="20">
        <v>10230</v>
      </c>
      <c r="O36" s="20">
        <f t="shared" si="2"/>
        <v>10008.009</v>
      </c>
    </row>
    <row r="37" spans="1:15" ht="23.25">
      <c r="A37" s="17">
        <v>10</v>
      </c>
      <c r="B37" s="17">
        <v>2.15</v>
      </c>
      <c r="C37" s="22">
        <v>2.2999999999999998</v>
      </c>
      <c r="D37" s="20">
        <v>10230</v>
      </c>
      <c r="E37" s="20">
        <f t="shared" si="0"/>
        <v>10008.009</v>
      </c>
      <c r="F37" s="21">
        <v>42</v>
      </c>
      <c r="G37" s="22">
        <v>10.15</v>
      </c>
      <c r="H37" s="24">
        <v>10.3</v>
      </c>
      <c r="I37" s="20">
        <v>10230</v>
      </c>
      <c r="J37" s="20">
        <f t="shared" si="1"/>
        <v>10008.009</v>
      </c>
      <c r="K37" s="21">
        <v>74</v>
      </c>
      <c r="L37" s="24">
        <v>18.149999999999999</v>
      </c>
      <c r="M37" s="22">
        <v>18.3</v>
      </c>
      <c r="N37" s="20">
        <v>10230</v>
      </c>
      <c r="O37" s="20">
        <f t="shared" si="2"/>
        <v>10008.009</v>
      </c>
    </row>
    <row r="38" spans="1:15" ht="23.25">
      <c r="A38" s="17">
        <v>11</v>
      </c>
      <c r="B38" s="23">
        <v>2.2999999999999998</v>
      </c>
      <c r="C38" s="19">
        <v>2.4500000000000002</v>
      </c>
      <c r="D38" s="20">
        <v>10230</v>
      </c>
      <c r="E38" s="20">
        <f t="shared" si="0"/>
        <v>10008.009</v>
      </c>
      <c r="F38" s="21">
        <v>43</v>
      </c>
      <c r="G38" s="22">
        <v>10.3</v>
      </c>
      <c r="H38" s="24">
        <v>10.45</v>
      </c>
      <c r="I38" s="20">
        <v>10230</v>
      </c>
      <c r="J38" s="20">
        <f t="shared" si="1"/>
        <v>10008.009</v>
      </c>
      <c r="K38" s="21">
        <v>75</v>
      </c>
      <c r="L38" s="24">
        <v>18.3</v>
      </c>
      <c r="M38" s="22">
        <v>18.45</v>
      </c>
      <c r="N38" s="20">
        <v>10230</v>
      </c>
      <c r="O38" s="20">
        <f t="shared" si="2"/>
        <v>10008.009</v>
      </c>
    </row>
    <row r="39" spans="1:15" ht="23.25">
      <c r="A39" s="17">
        <v>12</v>
      </c>
      <c r="B39" s="17">
        <v>2.4500000000000002</v>
      </c>
      <c r="C39" s="22">
        <v>3</v>
      </c>
      <c r="D39" s="20">
        <v>10230</v>
      </c>
      <c r="E39" s="20">
        <f t="shared" si="0"/>
        <v>10008.009</v>
      </c>
      <c r="F39" s="21">
        <v>44</v>
      </c>
      <c r="G39" s="22">
        <v>10.45</v>
      </c>
      <c r="H39" s="24">
        <v>11</v>
      </c>
      <c r="I39" s="20">
        <v>10230</v>
      </c>
      <c r="J39" s="20">
        <f t="shared" si="1"/>
        <v>10008.009</v>
      </c>
      <c r="K39" s="21">
        <v>76</v>
      </c>
      <c r="L39" s="24">
        <v>18.45</v>
      </c>
      <c r="M39" s="22">
        <v>19</v>
      </c>
      <c r="N39" s="20">
        <v>10230</v>
      </c>
      <c r="O39" s="20">
        <f t="shared" si="2"/>
        <v>10008.009</v>
      </c>
    </row>
    <row r="40" spans="1:15" ht="23.25">
      <c r="A40" s="17">
        <v>13</v>
      </c>
      <c r="B40" s="23">
        <v>3</v>
      </c>
      <c r="C40" s="25">
        <v>3.15</v>
      </c>
      <c r="D40" s="20">
        <v>10230</v>
      </c>
      <c r="E40" s="20">
        <f t="shared" si="0"/>
        <v>10008.009</v>
      </c>
      <c r="F40" s="21">
        <v>45</v>
      </c>
      <c r="G40" s="22">
        <v>11</v>
      </c>
      <c r="H40" s="24">
        <v>11.15</v>
      </c>
      <c r="I40" s="20">
        <v>10230</v>
      </c>
      <c r="J40" s="20">
        <f t="shared" si="1"/>
        <v>10008.009</v>
      </c>
      <c r="K40" s="21">
        <v>77</v>
      </c>
      <c r="L40" s="24">
        <v>19</v>
      </c>
      <c r="M40" s="22">
        <v>19.149999999999999</v>
      </c>
      <c r="N40" s="20">
        <v>10230</v>
      </c>
      <c r="O40" s="20">
        <f t="shared" si="2"/>
        <v>10008.009</v>
      </c>
    </row>
    <row r="41" spans="1:15" ht="23.25">
      <c r="A41" s="17">
        <v>14</v>
      </c>
      <c r="B41" s="17">
        <v>3.15</v>
      </c>
      <c r="C41" s="24">
        <v>3.3</v>
      </c>
      <c r="D41" s="20">
        <v>10230</v>
      </c>
      <c r="E41" s="20">
        <f t="shared" si="0"/>
        <v>10008.009</v>
      </c>
      <c r="F41" s="21">
        <v>46</v>
      </c>
      <c r="G41" s="22">
        <v>11.15</v>
      </c>
      <c r="H41" s="24">
        <v>11.3</v>
      </c>
      <c r="I41" s="20">
        <v>10230</v>
      </c>
      <c r="J41" s="20">
        <f t="shared" si="1"/>
        <v>10008.009</v>
      </c>
      <c r="K41" s="21">
        <v>78</v>
      </c>
      <c r="L41" s="24">
        <v>19.149999999999999</v>
      </c>
      <c r="M41" s="22">
        <v>19.3</v>
      </c>
      <c r="N41" s="20">
        <v>10230</v>
      </c>
      <c r="O41" s="20">
        <f t="shared" si="2"/>
        <v>10008.009</v>
      </c>
    </row>
    <row r="42" spans="1:15" ht="23.25">
      <c r="A42" s="17">
        <v>15</v>
      </c>
      <c r="B42" s="23">
        <v>3.3</v>
      </c>
      <c r="C42" s="25">
        <v>3.45</v>
      </c>
      <c r="D42" s="20">
        <v>10230</v>
      </c>
      <c r="E42" s="20">
        <f t="shared" si="0"/>
        <v>10008.009</v>
      </c>
      <c r="F42" s="21">
        <v>47</v>
      </c>
      <c r="G42" s="22">
        <v>11.3</v>
      </c>
      <c r="H42" s="24">
        <v>11.45</v>
      </c>
      <c r="I42" s="20">
        <v>10230</v>
      </c>
      <c r="J42" s="20">
        <f t="shared" si="1"/>
        <v>10008.009</v>
      </c>
      <c r="K42" s="21">
        <v>79</v>
      </c>
      <c r="L42" s="24">
        <v>19.3</v>
      </c>
      <c r="M42" s="22">
        <v>19.45</v>
      </c>
      <c r="N42" s="20">
        <v>10230</v>
      </c>
      <c r="O42" s="20">
        <f t="shared" si="2"/>
        <v>10008.009</v>
      </c>
    </row>
    <row r="43" spans="1:15" ht="23.25">
      <c r="A43" s="17">
        <v>16</v>
      </c>
      <c r="B43" s="17">
        <v>3.45</v>
      </c>
      <c r="C43" s="24">
        <v>4</v>
      </c>
      <c r="D43" s="20">
        <v>10230</v>
      </c>
      <c r="E43" s="20">
        <f t="shared" si="0"/>
        <v>10008.009</v>
      </c>
      <c r="F43" s="21">
        <v>48</v>
      </c>
      <c r="G43" s="22">
        <v>11.45</v>
      </c>
      <c r="H43" s="24">
        <v>12</v>
      </c>
      <c r="I43" s="20">
        <v>10230</v>
      </c>
      <c r="J43" s="20">
        <f t="shared" si="1"/>
        <v>10008.009</v>
      </c>
      <c r="K43" s="21">
        <v>80</v>
      </c>
      <c r="L43" s="24">
        <v>19.45</v>
      </c>
      <c r="M43" s="22">
        <v>20</v>
      </c>
      <c r="N43" s="20">
        <v>10230</v>
      </c>
      <c r="O43" s="20">
        <f t="shared" si="2"/>
        <v>10008.009</v>
      </c>
    </row>
    <row r="44" spans="1:15" ht="23.25">
      <c r="A44" s="17">
        <v>17</v>
      </c>
      <c r="B44" s="23">
        <v>4</v>
      </c>
      <c r="C44" s="25">
        <v>4.1500000000000004</v>
      </c>
      <c r="D44" s="20">
        <v>10230</v>
      </c>
      <c r="E44" s="20">
        <f t="shared" si="0"/>
        <v>10008.009</v>
      </c>
      <c r="F44" s="21">
        <v>49</v>
      </c>
      <c r="G44" s="22">
        <v>12</v>
      </c>
      <c r="H44" s="24">
        <v>12.15</v>
      </c>
      <c r="I44" s="20">
        <v>10230</v>
      </c>
      <c r="J44" s="20">
        <f t="shared" si="1"/>
        <v>10008.009</v>
      </c>
      <c r="K44" s="21">
        <v>81</v>
      </c>
      <c r="L44" s="24">
        <v>20</v>
      </c>
      <c r="M44" s="22">
        <v>20.149999999999999</v>
      </c>
      <c r="N44" s="20">
        <v>10230</v>
      </c>
      <c r="O44" s="20">
        <f t="shared" si="2"/>
        <v>10008.009</v>
      </c>
    </row>
    <row r="45" spans="1:15" ht="23.25">
      <c r="A45" s="17">
        <v>18</v>
      </c>
      <c r="B45" s="17">
        <v>4.1500000000000004</v>
      </c>
      <c r="C45" s="24">
        <v>4.3</v>
      </c>
      <c r="D45" s="20">
        <v>10230</v>
      </c>
      <c r="E45" s="20">
        <f t="shared" si="0"/>
        <v>10008.009</v>
      </c>
      <c r="F45" s="21">
        <v>50</v>
      </c>
      <c r="G45" s="22">
        <v>12.15</v>
      </c>
      <c r="H45" s="24">
        <v>12.3</v>
      </c>
      <c r="I45" s="20">
        <v>10230</v>
      </c>
      <c r="J45" s="20">
        <f t="shared" si="1"/>
        <v>10008.009</v>
      </c>
      <c r="K45" s="21">
        <v>82</v>
      </c>
      <c r="L45" s="24">
        <v>20.149999999999999</v>
      </c>
      <c r="M45" s="22">
        <v>20.3</v>
      </c>
      <c r="N45" s="20">
        <v>10230</v>
      </c>
      <c r="O45" s="20">
        <f t="shared" si="2"/>
        <v>10008.009</v>
      </c>
    </row>
    <row r="46" spans="1:15" ht="23.25">
      <c r="A46" s="17">
        <v>19</v>
      </c>
      <c r="B46" s="23">
        <v>4.3</v>
      </c>
      <c r="C46" s="25">
        <v>4.45</v>
      </c>
      <c r="D46" s="20">
        <v>10230</v>
      </c>
      <c r="E46" s="20">
        <f t="shared" si="0"/>
        <v>10008.009</v>
      </c>
      <c r="F46" s="21">
        <v>51</v>
      </c>
      <c r="G46" s="22">
        <v>12.3</v>
      </c>
      <c r="H46" s="24">
        <v>12.45</v>
      </c>
      <c r="I46" s="20">
        <v>10230</v>
      </c>
      <c r="J46" s="20">
        <f t="shared" si="1"/>
        <v>10008.009</v>
      </c>
      <c r="K46" s="21">
        <v>83</v>
      </c>
      <c r="L46" s="24">
        <v>20.3</v>
      </c>
      <c r="M46" s="22">
        <v>20.45</v>
      </c>
      <c r="N46" s="20">
        <v>10230</v>
      </c>
      <c r="O46" s="20">
        <f t="shared" si="2"/>
        <v>10008.009</v>
      </c>
    </row>
    <row r="47" spans="1:15" ht="23.25">
      <c r="A47" s="17">
        <v>20</v>
      </c>
      <c r="B47" s="17">
        <v>4.45</v>
      </c>
      <c r="C47" s="24">
        <v>5</v>
      </c>
      <c r="D47" s="20">
        <v>10230</v>
      </c>
      <c r="E47" s="20">
        <f t="shared" si="0"/>
        <v>10008.009</v>
      </c>
      <c r="F47" s="21">
        <v>52</v>
      </c>
      <c r="G47" s="22">
        <v>12.45</v>
      </c>
      <c r="H47" s="24">
        <v>13</v>
      </c>
      <c r="I47" s="20">
        <v>10230</v>
      </c>
      <c r="J47" s="20">
        <f t="shared" si="1"/>
        <v>10008.009</v>
      </c>
      <c r="K47" s="21">
        <v>84</v>
      </c>
      <c r="L47" s="24">
        <v>20.45</v>
      </c>
      <c r="M47" s="22">
        <v>21</v>
      </c>
      <c r="N47" s="20">
        <v>10230</v>
      </c>
      <c r="O47" s="20">
        <f t="shared" si="2"/>
        <v>10008.009</v>
      </c>
    </row>
    <row r="48" spans="1:15" ht="23.25">
      <c r="A48" s="17">
        <v>21</v>
      </c>
      <c r="B48" s="22">
        <v>5</v>
      </c>
      <c r="C48" s="25">
        <v>5.15</v>
      </c>
      <c r="D48" s="20">
        <v>10230</v>
      </c>
      <c r="E48" s="20">
        <f t="shared" si="0"/>
        <v>10008.009</v>
      </c>
      <c r="F48" s="21">
        <v>53</v>
      </c>
      <c r="G48" s="22">
        <v>13</v>
      </c>
      <c r="H48" s="24">
        <v>13.15</v>
      </c>
      <c r="I48" s="20">
        <v>10230</v>
      </c>
      <c r="J48" s="20">
        <f t="shared" si="1"/>
        <v>10008.009</v>
      </c>
      <c r="K48" s="21">
        <v>85</v>
      </c>
      <c r="L48" s="24">
        <v>21</v>
      </c>
      <c r="M48" s="22">
        <v>21.15</v>
      </c>
      <c r="N48" s="20">
        <v>10230</v>
      </c>
      <c r="O48" s="20">
        <f t="shared" si="2"/>
        <v>10008.009</v>
      </c>
    </row>
    <row r="49" spans="1:18" ht="23.25">
      <c r="A49" s="17">
        <v>22</v>
      </c>
      <c r="B49" s="19">
        <v>5.15</v>
      </c>
      <c r="C49" s="24">
        <v>5.3</v>
      </c>
      <c r="D49" s="20">
        <v>10230</v>
      </c>
      <c r="E49" s="20">
        <f t="shared" si="0"/>
        <v>10008.009</v>
      </c>
      <c r="F49" s="21">
        <v>54</v>
      </c>
      <c r="G49" s="22">
        <v>13.15</v>
      </c>
      <c r="H49" s="24">
        <v>13.3</v>
      </c>
      <c r="I49" s="20">
        <v>10230</v>
      </c>
      <c r="J49" s="20">
        <f t="shared" si="1"/>
        <v>10008.009</v>
      </c>
      <c r="K49" s="21">
        <v>86</v>
      </c>
      <c r="L49" s="24">
        <v>21.15</v>
      </c>
      <c r="M49" s="22">
        <v>21.3</v>
      </c>
      <c r="N49" s="20">
        <v>10230</v>
      </c>
      <c r="O49" s="20">
        <f t="shared" si="2"/>
        <v>10008.009</v>
      </c>
    </row>
    <row r="50" spans="1:18" ht="23.25">
      <c r="A50" s="17">
        <v>23</v>
      </c>
      <c r="B50" s="22">
        <v>5.3</v>
      </c>
      <c r="C50" s="25">
        <v>5.45</v>
      </c>
      <c r="D50" s="20">
        <v>10230</v>
      </c>
      <c r="E50" s="20">
        <f t="shared" si="0"/>
        <v>10008.009</v>
      </c>
      <c r="F50" s="21">
        <v>55</v>
      </c>
      <c r="G50" s="22">
        <v>13.3</v>
      </c>
      <c r="H50" s="24">
        <v>13.45</v>
      </c>
      <c r="I50" s="20">
        <v>10230</v>
      </c>
      <c r="J50" s="20">
        <f t="shared" si="1"/>
        <v>10008.009</v>
      </c>
      <c r="K50" s="21">
        <v>87</v>
      </c>
      <c r="L50" s="24">
        <v>21.3</v>
      </c>
      <c r="M50" s="22">
        <v>21.45</v>
      </c>
      <c r="N50" s="20">
        <v>10230</v>
      </c>
      <c r="O50" s="20">
        <f t="shared" si="2"/>
        <v>10008.009</v>
      </c>
    </row>
    <row r="51" spans="1:18" ht="23.25">
      <c r="A51" s="17">
        <v>24</v>
      </c>
      <c r="B51" s="19">
        <v>5.45</v>
      </c>
      <c r="C51" s="24">
        <v>6</v>
      </c>
      <c r="D51" s="20">
        <v>10230</v>
      </c>
      <c r="E51" s="20">
        <f t="shared" si="0"/>
        <v>10008.009</v>
      </c>
      <c r="F51" s="21">
        <v>56</v>
      </c>
      <c r="G51" s="22">
        <v>13.45</v>
      </c>
      <c r="H51" s="24">
        <v>14</v>
      </c>
      <c r="I51" s="20">
        <v>10230</v>
      </c>
      <c r="J51" s="20">
        <f t="shared" si="1"/>
        <v>10008.009</v>
      </c>
      <c r="K51" s="21">
        <v>88</v>
      </c>
      <c r="L51" s="24">
        <v>21.45</v>
      </c>
      <c r="M51" s="22">
        <v>22</v>
      </c>
      <c r="N51" s="20">
        <v>10230</v>
      </c>
      <c r="O51" s="20">
        <f t="shared" si="2"/>
        <v>10008.009</v>
      </c>
    </row>
    <row r="52" spans="1:18" ht="23.25">
      <c r="A52" s="17">
        <v>25</v>
      </c>
      <c r="B52" s="22">
        <v>6</v>
      </c>
      <c r="C52" s="25">
        <v>6.15</v>
      </c>
      <c r="D52" s="20">
        <v>10230</v>
      </c>
      <c r="E52" s="20">
        <f t="shared" si="0"/>
        <v>10008.009</v>
      </c>
      <c r="F52" s="21">
        <v>57</v>
      </c>
      <c r="G52" s="22">
        <v>14</v>
      </c>
      <c r="H52" s="24">
        <v>14.15</v>
      </c>
      <c r="I52" s="20">
        <v>10230</v>
      </c>
      <c r="J52" s="20">
        <f t="shared" si="1"/>
        <v>10008.009</v>
      </c>
      <c r="K52" s="21">
        <v>89</v>
      </c>
      <c r="L52" s="24">
        <v>22</v>
      </c>
      <c r="M52" s="22">
        <v>22.15</v>
      </c>
      <c r="N52" s="20">
        <v>10230</v>
      </c>
      <c r="O52" s="20">
        <f t="shared" si="2"/>
        <v>10008.009</v>
      </c>
    </row>
    <row r="53" spans="1:18" ht="23.25">
      <c r="A53" s="17">
        <v>26</v>
      </c>
      <c r="B53" s="19">
        <v>6.15</v>
      </c>
      <c r="C53" s="24">
        <v>6.3</v>
      </c>
      <c r="D53" s="20">
        <v>10230</v>
      </c>
      <c r="E53" s="20">
        <f t="shared" si="0"/>
        <v>10008.009</v>
      </c>
      <c r="F53" s="21">
        <v>58</v>
      </c>
      <c r="G53" s="22">
        <v>14.15</v>
      </c>
      <c r="H53" s="24">
        <v>14.3</v>
      </c>
      <c r="I53" s="20">
        <v>10230</v>
      </c>
      <c r="J53" s="20">
        <f t="shared" si="1"/>
        <v>10008.009</v>
      </c>
      <c r="K53" s="21">
        <v>90</v>
      </c>
      <c r="L53" s="24">
        <v>22.15</v>
      </c>
      <c r="M53" s="22">
        <v>22.3</v>
      </c>
      <c r="N53" s="20">
        <v>10230</v>
      </c>
      <c r="O53" s="20">
        <f t="shared" si="2"/>
        <v>10008.009</v>
      </c>
    </row>
    <row r="54" spans="1:18" ht="23.25">
      <c r="A54" s="17">
        <v>27</v>
      </c>
      <c r="B54" s="22">
        <v>6.3</v>
      </c>
      <c r="C54" s="25">
        <v>6.45</v>
      </c>
      <c r="D54" s="20">
        <v>10230</v>
      </c>
      <c r="E54" s="20">
        <f t="shared" si="0"/>
        <v>10008.009</v>
      </c>
      <c r="F54" s="21">
        <v>59</v>
      </c>
      <c r="G54" s="22">
        <v>14.3</v>
      </c>
      <c r="H54" s="24">
        <v>14.45</v>
      </c>
      <c r="I54" s="20">
        <v>10230</v>
      </c>
      <c r="J54" s="20">
        <f t="shared" si="1"/>
        <v>10008.009</v>
      </c>
      <c r="K54" s="21">
        <v>91</v>
      </c>
      <c r="L54" s="24">
        <v>22.3</v>
      </c>
      <c r="M54" s="22">
        <v>22.45</v>
      </c>
      <c r="N54" s="20">
        <v>10230</v>
      </c>
      <c r="O54" s="20">
        <f t="shared" si="2"/>
        <v>10008.009</v>
      </c>
    </row>
    <row r="55" spans="1:18" ht="23.25">
      <c r="A55" s="17">
        <v>28</v>
      </c>
      <c r="B55" s="19">
        <v>6.45</v>
      </c>
      <c r="C55" s="24">
        <v>7</v>
      </c>
      <c r="D55" s="20">
        <v>10230</v>
      </c>
      <c r="E55" s="20">
        <f t="shared" si="0"/>
        <v>10008.009</v>
      </c>
      <c r="F55" s="21">
        <v>60</v>
      </c>
      <c r="G55" s="22">
        <v>14.45</v>
      </c>
      <c r="H55" s="22">
        <v>15</v>
      </c>
      <c r="I55" s="20">
        <v>10230</v>
      </c>
      <c r="J55" s="20">
        <f t="shared" si="1"/>
        <v>10008.009</v>
      </c>
      <c r="K55" s="21">
        <v>92</v>
      </c>
      <c r="L55" s="24">
        <v>22.45</v>
      </c>
      <c r="M55" s="22">
        <v>23</v>
      </c>
      <c r="N55" s="20">
        <v>10230</v>
      </c>
      <c r="O55" s="20">
        <f t="shared" si="2"/>
        <v>10008.009</v>
      </c>
    </row>
    <row r="56" spans="1:18" ht="23.25">
      <c r="A56" s="17">
        <v>29</v>
      </c>
      <c r="B56" s="22">
        <v>7</v>
      </c>
      <c r="C56" s="25">
        <v>7.15</v>
      </c>
      <c r="D56" s="20">
        <v>10230</v>
      </c>
      <c r="E56" s="20">
        <f t="shared" si="0"/>
        <v>10008.009</v>
      </c>
      <c r="F56" s="21">
        <v>61</v>
      </c>
      <c r="G56" s="22">
        <v>15</v>
      </c>
      <c r="H56" s="22">
        <v>15.15</v>
      </c>
      <c r="I56" s="20">
        <v>10230</v>
      </c>
      <c r="J56" s="20">
        <f t="shared" si="1"/>
        <v>10008.009</v>
      </c>
      <c r="K56" s="21">
        <v>93</v>
      </c>
      <c r="L56" s="24">
        <v>23</v>
      </c>
      <c r="M56" s="22">
        <v>23.15</v>
      </c>
      <c r="N56" s="20">
        <v>10230</v>
      </c>
      <c r="O56" s="20">
        <f t="shared" si="2"/>
        <v>10008.009</v>
      </c>
    </row>
    <row r="57" spans="1:18" ht="23.25">
      <c r="A57" s="17">
        <v>30</v>
      </c>
      <c r="B57" s="19">
        <v>7.15</v>
      </c>
      <c r="C57" s="24">
        <v>7.3</v>
      </c>
      <c r="D57" s="20">
        <v>10230</v>
      </c>
      <c r="E57" s="20">
        <f t="shared" si="0"/>
        <v>10008.009</v>
      </c>
      <c r="F57" s="21">
        <v>62</v>
      </c>
      <c r="G57" s="22">
        <v>15.15</v>
      </c>
      <c r="H57" s="22">
        <v>15.3</v>
      </c>
      <c r="I57" s="20">
        <v>10230</v>
      </c>
      <c r="J57" s="20">
        <f t="shared" si="1"/>
        <v>10008.009</v>
      </c>
      <c r="K57" s="21">
        <v>94</v>
      </c>
      <c r="L57" s="22">
        <v>23.15</v>
      </c>
      <c r="M57" s="22">
        <v>23.3</v>
      </c>
      <c r="N57" s="20">
        <v>10230</v>
      </c>
      <c r="O57" s="20">
        <f t="shared" si="2"/>
        <v>10008.009</v>
      </c>
    </row>
    <row r="58" spans="1:18" ht="23.25">
      <c r="A58" s="17">
        <v>31</v>
      </c>
      <c r="B58" s="22">
        <v>7.3</v>
      </c>
      <c r="C58" s="25">
        <v>7.45</v>
      </c>
      <c r="D58" s="20">
        <v>10230</v>
      </c>
      <c r="E58" s="20">
        <f t="shared" si="0"/>
        <v>10008.009</v>
      </c>
      <c r="F58" s="21">
        <v>63</v>
      </c>
      <c r="G58" s="22">
        <v>15.3</v>
      </c>
      <c r="H58" s="22">
        <v>15.45</v>
      </c>
      <c r="I58" s="20">
        <v>10230</v>
      </c>
      <c r="J58" s="20">
        <f t="shared" si="1"/>
        <v>10008.009</v>
      </c>
      <c r="K58" s="21">
        <v>95</v>
      </c>
      <c r="L58" s="22">
        <v>23.3</v>
      </c>
      <c r="M58" s="22">
        <v>23.45</v>
      </c>
      <c r="N58" s="20">
        <v>10230</v>
      </c>
      <c r="O58" s="20">
        <f t="shared" si="2"/>
        <v>10008.009</v>
      </c>
    </row>
    <row r="59" spans="1:18" ht="23.25">
      <c r="A59" s="17">
        <v>32</v>
      </c>
      <c r="B59" s="19">
        <v>7.45</v>
      </c>
      <c r="C59" s="24">
        <v>8</v>
      </c>
      <c r="D59" s="20">
        <v>10230</v>
      </c>
      <c r="E59" s="20">
        <f t="shared" si="0"/>
        <v>10008.009</v>
      </c>
      <c r="F59" s="21">
        <v>64</v>
      </c>
      <c r="G59" s="22">
        <v>15.45</v>
      </c>
      <c r="H59" s="22">
        <v>16</v>
      </c>
      <c r="I59" s="20">
        <v>10230</v>
      </c>
      <c r="J59" s="20">
        <f t="shared" si="1"/>
        <v>10008.009</v>
      </c>
      <c r="K59" s="26">
        <v>96</v>
      </c>
      <c r="L59" s="22">
        <v>23.45</v>
      </c>
      <c r="M59" s="27">
        <v>24</v>
      </c>
      <c r="N59" s="20">
        <v>10230</v>
      </c>
      <c r="O59" s="20">
        <f t="shared" si="2"/>
        <v>10008.009</v>
      </c>
    </row>
    <row r="60" spans="1:18" ht="23.25">
      <c r="A60" s="28"/>
      <c r="B60" s="29"/>
      <c r="C60" s="30"/>
      <c r="D60" s="31">
        <f>SUM(D28:D59)</f>
        <v>327360</v>
      </c>
      <c r="E60" s="32">
        <f>SUM(E28:E59)</f>
        <v>320256.288</v>
      </c>
      <c r="F60" s="33"/>
      <c r="G60" s="34"/>
      <c r="H60" s="34"/>
      <c r="I60" s="32">
        <f>SUM(I28:I59)</f>
        <v>327360</v>
      </c>
      <c r="J60" s="31">
        <f>SUM(J28:J59)</f>
        <v>320256.288</v>
      </c>
      <c r="K60" s="33"/>
      <c r="L60" s="34"/>
      <c r="M60" s="34"/>
      <c r="N60" s="31">
        <f>SUM(N28:N59)</f>
        <v>327360</v>
      </c>
      <c r="O60" s="32">
        <f>SUM(O28:O59)</f>
        <v>320256.288</v>
      </c>
      <c r="P60" s="12"/>
      <c r="Q60" s="35"/>
      <c r="R60" s="12"/>
    </row>
    <row r="64" spans="1:18">
      <c r="A64" t="s">
        <v>38</v>
      </c>
      <c r="B64">
        <f>SUM(D60,I60,N60)/(4000*1000)</f>
        <v>0.24551999999999999</v>
      </c>
      <c r="C64">
        <f>ROUNDDOWN(SUM(E60,J60,O60)/(4000*1000),4)</f>
        <v>0.24010000000000001</v>
      </c>
    </row>
    <row r="66" spans="1:17" ht="23.25">
      <c r="A66" s="2" t="s">
        <v>30</v>
      </c>
      <c r="D66" s="31"/>
      <c r="E66" s="36"/>
      <c r="J66" s="36"/>
      <c r="O66" s="36"/>
      <c r="Q66" s="36"/>
    </row>
    <row r="67" spans="1:17" ht="23.25">
      <c r="D67" s="31"/>
      <c r="J67" s="36"/>
      <c r="Q67" s="36"/>
    </row>
    <row r="68" spans="1:17" ht="2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23.25">
      <c r="A69" s="38" t="s">
        <v>32</v>
      </c>
      <c r="B69" s="38"/>
      <c r="C69" s="38"/>
      <c r="D69" s="31"/>
      <c r="E69" s="39"/>
      <c r="H69" s="36"/>
      <c r="J69" s="36"/>
    </row>
    <row r="70" spans="1:17" ht="23.25">
      <c r="D70" s="31"/>
      <c r="E70" s="36"/>
      <c r="H70" s="36"/>
      <c r="J70" s="36"/>
    </row>
    <row r="71" spans="1:17" ht="23.25">
      <c r="D71" s="31"/>
      <c r="E71" s="36"/>
      <c r="H71" s="36"/>
      <c r="M71" s="7" t="s">
        <v>33</v>
      </c>
    </row>
    <row r="72" spans="1:17" ht="23.25">
      <c r="D72" s="31"/>
      <c r="E72" s="36"/>
      <c r="H72" s="36"/>
    </row>
    <row r="73" spans="1:17" ht="23.25">
      <c r="D73" s="31"/>
      <c r="E73" s="36"/>
      <c r="H73" s="36"/>
    </row>
    <row r="74" spans="1:17" ht="23.25">
      <c r="D74" s="31"/>
      <c r="E74" s="36"/>
      <c r="H74" s="36"/>
    </row>
    <row r="75" spans="1:17" ht="23.25">
      <c r="D75" s="31"/>
      <c r="E75" s="36"/>
      <c r="H75" s="36"/>
    </row>
    <row r="76" spans="1:17" ht="23.25">
      <c r="D76" s="31"/>
      <c r="E76" s="36"/>
      <c r="H76" s="36"/>
    </row>
    <row r="77" spans="1:17" ht="23.25">
      <c r="D77" s="31"/>
      <c r="E77" s="36"/>
      <c r="H77" s="36"/>
    </row>
    <row r="78" spans="1:17" ht="23.25">
      <c r="D78" s="31"/>
      <c r="E78" s="36"/>
      <c r="H78" s="36"/>
    </row>
    <row r="79" spans="1:17" ht="23.25">
      <c r="D79" s="31"/>
      <c r="E79" s="36"/>
      <c r="H79" s="36"/>
    </row>
    <row r="80" spans="1:17" ht="23.25">
      <c r="D80" s="31"/>
      <c r="E80" s="36"/>
      <c r="H80" s="36"/>
    </row>
    <row r="81" spans="4:8" ht="23.25">
      <c r="D81" s="31"/>
      <c r="E81" s="36"/>
      <c r="H81" s="36"/>
    </row>
    <row r="82" spans="4:8" ht="23.25">
      <c r="D82" s="31"/>
      <c r="E82" s="36"/>
      <c r="H82" s="36"/>
    </row>
    <row r="83" spans="4:8" ht="23.25">
      <c r="D83" s="31"/>
      <c r="E83" s="36"/>
      <c r="H83" s="36"/>
    </row>
    <row r="84" spans="4:8" ht="23.25">
      <c r="D84" s="31"/>
      <c r="E84" s="36"/>
      <c r="H84" s="36"/>
    </row>
    <row r="85" spans="4:8" ht="23.25">
      <c r="D85" s="31"/>
      <c r="E85" s="36"/>
      <c r="H85" s="36"/>
    </row>
    <row r="86" spans="4:8" ht="23.25">
      <c r="D86" s="31"/>
      <c r="E86" s="36"/>
      <c r="H86" s="36"/>
    </row>
    <row r="87" spans="4:8" ht="23.25">
      <c r="D87" s="31"/>
      <c r="E87" s="36"/>
      <c r="H87" s="36"/>
    </row>
    <row r="88" spans="4:8" ht="23.25">
      <c r="D88" s="31"/>
      <c r="E88" s="36"/>
      <c r="H88" s="36"/>
    </row>
    <row r="89" spans="4:8" ht="23.25">
      <c r="D89" s="31"/>
      <c r="E89" s="36"/>
      <c r="H89" s="36"/>
    </row>
    <row r="90" spans="4:8" ht="23.25">
      <c r="D90" s="31"/>
      <c r="E90" s="36"/>
      <c r="H90" s="36"/>
    </row>
    <row r="91" spans="4:8" ht="23.25">
      <c r="D91" s="31"/>
      <c r="E91" s="36"/>
      <c r="H91" s="36"/>
    </row>
    <row r="92" spans="4:8" ht="23.25">
      <c r="D92" s="31"/>
      <c r="E92" s="36"/>
      <c r="H92" s="36"/>
    </row>
    <row r="93" spans="4:8" ht="23.25">
      <c r="D93" s="31"/>
      <c r="E93" s="36"/>
      <c r="H93" s="36"/>
    </row>
    <row r="94" spans="4:8" ht="23.25">
      <c r="D94" s="40"/>
      <c r="E94" s="36"/>
      <c r="H94" s="36"/>
    </row>
    <row r="95" spans="4:8" ht="21">
      <c r="E95" s="36"/>
      <c r="H95" s="36"/>
    </row>
    <row r="96" spans="4:8" ht="21">
      <c r="E96" s="36"/>
      <c r="H96" s="36"/>
    </row>
    <row r="97" spans="4:8" ht="21">
      <c r="E97" s="36"/>
      <c r="H97" s="36"/>
    </row>
    <row r="98" spans="4:8" ht="23.25">
      <c r="D98" s="41"/>
    </row>
  </sheetData>
  <pageMargins left="0.75" right="0.75" top="1" bottom="1" header="0.5" footer="0.5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37" workbookViewId="0">
      <selection activeCell="N22" sqref="N1:O1048576"/>
    </sheetView>
  </sheetViews>
  <sheetFormatPr defaultColWidth="9.140625" defaultRowHeight="12.75"/>
  <cols>
    <col min="4" max="5" width="15.7109375" customWidth="1"/>
    <col min="9" max="10" width="15.42578125" customWidth="1"/>
    <col min="14" max="15" width="16" customWidth="1"/>
  </cols>
  <sheetData>
    <row r="2" spans="1:15" ht="2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0.25">
      <c r="A4" s="2" t="s">
        <v>113</v>
      </c>
      <c r="B4" s="2"/>
      <c r="C4" s="2"/>
      <c r="D4" s="2"/>
      <c r="E4" s="2"/>
      <c r="F4" s="2"/>
      <c r="G4" s="2"/>
      <c r="H4" s="2"/>
      <c r="I4" s="2"/>
    </row>
    <row r="5" spans="1:15" ht="20.25">
      <c r="A5" s="2"/>
    </row>
    <row r="6" spans="1:15" ht="20.25">
      <c r="A6" s="2" t="s">
        <v>2</v>
      </c>
    </row>
    <row r="7" spans="1:15" ht="20.25">
      <c r="A7" s="2" t="s">
        <v>3</v>
      </c>
    </row>
    <row r="8" spans="1:15" ht="21">
      <c r="A8" s="2" t="s">
        <v>4</v>
      </c>
      <c r="H8" s="3"/>
    </row>
    <row r="9" spans="1:15" ht="20.25">
      <c r="A9" s="2" t="s">
        <v>5</v>
      </c>
    </row>
    <row r="10" spans="1:15" ht="20.25">
      <c r="A10" s="2" t="s">
        <v>6</v>
      </c>
    </row>
    <row r="11" spans="1:15" ht="20.25">
      <c r="A11" s="2"/>
      <c r="G11" s="4"/>
    </row>
    <row r="12" spans="1:15" ht="20.25">
      <c r="A12" s="2" t="s">
        <v>114</v>
      </c>
      <c r="N12" s="2" t="s">
        <v>115</v>
      </c>
    </row>
    <row r="13" spans="1:15" ht="20.25">
      <c r="A13" s="2"/>
    </row>
    <row r="14" spans="1:15" ht="40.5">
      <c r="A14" s="2" t="s">
        <v>9</v>
      </c>
      <c r="N14" s="5" t="s">
        <v>10</v>
      </c>
      <c r="O14" s="6" t="s">
        <v>11</v>
      </c>
    </row>
    <row r="15" spans="1:15" ht="20.25">
      <c r="N15" s="5"/>
      <c r="O15" s="6"/>
    </row>
    <row r="16" spans="1:15" ht="21">
      <c r="A16" s="7" t="s">
        <v>12</v>
      </c>
      <c r="N16" s="8"/>
      <c r="O16" s="9"/>
    </row>
    <row r="17" spans="1:15" ht="40.5">
      <c r="A17" s="7" t="s">
        <v>13</v>
      </c>
      <c r="N17" s="10" t="s">
        <v>14</v>
      </c>
      <c r="O17" s="11" t="s">
        <v>95</v>
      </c>
    </row>
    <row r="18" spans="1:15" ht="21">
      <c r="A18" s="7" t="s">
        <v>16</v>
      </c>
      <c r="N18" s="10"/>
      <c r="O18" s="11"/>
    </row>
    <row r="19" spans="1:15" ht="21">
      <c r="A19" s="7" t="s">
        <v>17</v>
      </c>
      <c r="N19" s="10"/>
      <c r="O19" s="11"/>
    </row>
    <row r="20" spans="1:15" ht="21">
      <c r="A20" s="7" t="s">
        <v>18</v>
      </c>
      <c r="N20" s="10"/>
      <c r="O20" s="11"/>
    </row>
    <row r="21" spans="1:15" ht="21">
      <c r="A21" s="2" t="s">
        <v>19</v>
      </c>
      <c r="C21" s="1" t="s">
        <v>20</v>
      </c>
      <c r="D21" s="1"/>
      <c r="N21" s="12"/>
      <c r="O21" s="12"/>
    </row>
    <row r="23" spans="1:15" ht="20.25">
      <c r="A23" s="2" t="s">
        <v>21</v>
      </c>
      <c r="E23" s="2" t="s">
        <v>22</v>
      </c>
    </row>
    <row r="24" spans="1:15" ht="20.25">
      <c r="G24" s="2" t="s">
        <v>23</v>
      </c>
    </row>
    <row r="25" spans="1:15" ht="20.25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01.25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20.25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23.25">
      <c r="A28" s="17">
        <v>1</v>
      </c>
      <c r="B28" s="18">
        <v>0</v>
      </c>
      <c r="C28" s="19">
        <v>0.15</v>
      </c>
      <c r="D28" s="20">
        <v>10230</v>
      </c>
      <c r="E28" s="20">
        <f t="shared" ref="E28:E59" si="0">D28*(100-2.17)/100</f>
        <v>10008.009</v>
      </c>
      <c r="F28" s="21">
        <v>33</v>
      </c>
      <c r="G28" s="22">
        <v>8</v>
      </c>
      <c r="H28" s="22">
        <v>8.15</v>
      </c>
      <c r="I28" s="20">
        <v>10230</v>
      </c>
      <c r="J28" s="20">
        <f t="shared" ref="J28:J59" si="1">I28*(100-2.17)/100</f>
        <v>10008.009</v>
      </c>
      <c r="K28" s="21">
        <v>65</v>
      </c>
      <c r="L28" s="22">
        <v>16</v>
      </c>
      <c r="M28" s="22">
        <v>16.149999999999999</v>
      </c>
      <c r="N28" s="20">
        <v>10230</v>
      </c>
      <c r="O28" s="20">
        <f t="shared" ref="O28:O59" si="2">N28*(100-2.17)/100</f>
        <v>10008.009</v>
      </c>
    </row>
    <row r="29" spans="1:15" ht="23.25">
      <c r="A29" s="17">
        <v>2</v>
      </c>
      <c r="B29" s="17">
        <v>0.15</v>
      </c>
      <c r="C29" s="23">
        <v>0.3</v>
      </c>
      <c r="D29" s="20">
        <v>10230</v>
      </c>
      <c r="E29" s="20">
        <f t="shared" si="0"/>
        <v>10008.009</v>
      </c>
      <c r="F29" s="21">
        <v>34</v>
      </c>
      <c r="G29" s="22">
        <v>8.15</v>
      </c>
      <c r="H29" s="22">
        <v>8.3000000000000007</v>
      </c>
      <c r="I29" s="20">
        <v>10230</v>
      </c>
      <c r="J29" s="20">
        <f t="shared" si="1"/>
        <v>10008.009</v>
      </c>
      <c r="K29" s="21">
        <v>66</v>
      </c>
      <c r="L29" s="22">
        <v>16.149999999999999</v>
      </c>
      <c r="M29" s="22">
        <v>16.3</v>
      </c>
      <c r="N29" s="20">
        <v>10230</v>
      </c>
      <c r="O29" s="20">
        <f t="shared" si="2"/>
        <v>10008.009</v>
      </c>
    </row>
    <row r="30" spans="1:15" ht="23.25">
      <c r="A30" s="17">
        <v>3</v>
      </c>
      <c r="B30" s="23">
        <v>0.3</v>
      </c>
      <c r="C30" s="19">
        <v>0.45</v>
      </c>
      <c r="D30" s="20">
        <v>10230</v>
      </c>
      <c r="E30" s="20">
        <f t="shared" si="0"/>
        <v>10008.009</v>
      </c>
      <c r="F30" s="21">
        <v>35</v>
      </c>
      <c r="G30" s="22">
        <v>8.3000000000000007</v>
      </c>
      <c r="H30" s="22">
        <v>8.4499999999999993</v>
      </c>
      <c r="I30" s="20">
        <v>10230</v>
      </c>
      <c r="J30" s="20">
        <f t="shared" si="1"/>
        <v>10008.009</v>
      </c>
      <c r="K30" s="21">
        <v>67</v>
      </c>
      <c r="L30" s="22">
        <v>16.3</v>
      </c>
      <c r="M30" s="22">
        <v>16.45</v>
      </c>
      <c r="N30" s="20">
        <v>10230</v>
      </c>
      <c r="O30" s="20">
        <f t="shared" si="2"/>
        <v>10008.009</v>
      </c>
    </row>
    <row r="31" spans="1:15" ht="23.25">
      <c r="A31" s="17">
        <v>4</v>
      </c>
      <c r="B31" s="17">
        <v>0.45</v>
      </c>
      <c r="C31" s="22">
        <v>1</v>
      </c>
      <c r="D31" s="20">
        <v>10230</v>
      </c>
      <c r="E31" s="20">
        <f t="shared" si="0"/>
        <v>10008.009</v>
      </c>
      <c r="F31" s="21">
        <v>36</v>
      </c>
      <c r="G31" s="22">
        <v>8.4499999999999993</v>
      </c>
      <c r="H31" s="22">
        <v>9</v>
      </c>
      <c r="I31" s="20">
        <v>10230</v>
      </c>
      <c r="J31" s="20">
        <f t="shared" si="1"/>
        <v>10008.009</v>
      </c>
      <c r="K31" s="21">
        <v>68</v>
      </c>
      <c r="L31" s="22">
        <v>16.45</v>
      </c>
      <c r="M31" s="22">
        <v>17</v>
      </c>
      <c r="N31" s="20">
        <v>10230</v>
      </c>
      <c r="O31" s="20">
        <f t="shared" si="2"/>
        <v>10008.009</v>
      </c>
    </row>
    <row r="32" spans="1:15" ht="23.25">
      <c r="A32" s="17">
        <v>5</v>
      </c>
      <c r="B32" s="22">
        <v>1</v>
      </c>
      <c r="C32" s="19">
        <v>1.1499999999999999</v>
      </c>
      <c r="D32" s="20">
        <v>10230</v>
      </c>
      <c r="E32" s="20">
        <f t="shared" si="0"/>
        <v>10008.009</v>
      </c>
      <c r="F32" s="21">
        <v>37</v>
      </c>
      <c r="G32" s="22">
        <v>9</v>
      </c>
      <c r="H32" s="22">
        <v>9.15</v>
      </c>
      <c r="I32" s="20">
        <v>10230</v>
      </c>
      <c r="J32" s="20">
        <f t="shared" si="1"/>
        <v>10008.009</v>
      </c>
      <c r="K32" s="21">
        <v>69</v>
      </c>
      <c r="L32" s="22">
        <v>17</v>
      </c>
      <c r="M32" s="22">
        <v>17.149999999999999</v>
      </c>
      <c r="N32" s="20">
        <v>10230</v>
      </c>
      <c r="O32" s="20">
        <f t="shared" si="2"/>
        <v>10008.009</v>
      </c>
    </row>
    <row r="33" spans="1:15" ht="23.25">
      <c r="A33" s="17">
        <v>6</v>
      </c>
      <c r="B33" s="19">
        <v>1.1499999999999999</v>
      </c>
      <c r="C33" s="22">
        <v>1.3</v>
      </c>
      <c r="D33" s="20">
        <v>10230</v>
      </c>
      <c r="E33" s="20">
        <f t="shared" si="0"/>
        <v>10008.009</v>
      </c>
      <c r="F33" s="21">
        <v>38</v>
      </c>
      <c r="G33" s="22">
        <v>9.15</v>
      </c>
      <c r="H33" s="22">
        <v>9.3000000000000007</v>
      </c>
      <c r="I33" s="20">
        <v>10230</v>
      </c>
      <c r="J33" s="20">
        <f t="shared" si="1"/>
        <v>10008.009</v>
      </c>
      <c r="K33" s="21">
        <v>70</v>
      </c>
      <c r="L33" s="22">
        <v>17.149999999999999</v>
      </c>
      <c r="M33" s="22">
        <v>17.3</v>
      </c>
      <c r="N33" s="20">
        <v>10230</v>
      </c>
      <c r="O33" s="20">
        <f t="shared" si="2"/>
        <v>10008.009</v>
      </c>
    </row>
    <row r="34" spans="1:15" ht="23.25">
      <c r="A34" s="17">
        <v>7</v>
      </c>
      <c r="B34" s="23">
        <v>1.3</v>
      </c>
      <c r="C34" s="19">
        <v>1.45</v>
      </c>
      <c r="D34" s="20">
        <v>10230</v>
      </c>
      <c r="E34" s="20">
        <f t="shared" si="0"/>
        <v>10008.009</v>
      </c>
      <c r="F34" s="21">
        <v>39</v>
      </c>
      <c r="G34" s="22">
        <v>9.3000000000000007</v>
      </c>
      <c r="H34" s="22">
        <v>9.4499999999999993</v>
      </c>
      <c r="I34" s="20">
        <v>10230</v>
      </c>
      <c r="J34" s="20">
        <f t="shared" si="1"/>
        <v>10008.009</v>
      </c>
      <c r="K34" s="21">
        <v>71</v>
      </c>
      <c r="L34" s="22">
        <v>17.3</v>
      </c>
      <c r="M34" s="22">
        <v>17.45</v>
      </c>
      <c r="N34" s="20">
        <v>10230</v>
      </c>
      <c r="O34" s="20">
        <f t="shared" si="2"/>
        <v>10008.009</v>
      </c>
    </row>
    <row r="35" spans="1:15" ht="23.25">
      <c r="A35" s="17">
        <v>8</v>
      </c>
      <c r="B35" s="17">
        <v>1.45</v>
      </c>
      <c r="C35" s="22">
        <v>2</v>
      </c>
      <c r="D35" s="20">
        <v>10230</v>
      </c>
      <c r="E35" s="20">
        <f t="shared" si="0"/>
        <v>10008.009</v>
      </c>
      <c r="F35" s="21">
        <v>40</v>
      </c>
      <c r="G35" s="22">
        <v>9.4499999999999993</v>
      </c>
      <c r="H35" s="22">
        <v>10</v>
      </c>
      <c r="I35" s="20">
        <v>10230</v>
      </c>
      <c r="J35" s="20">
        <f t="shared" si="1"/>
        <v>10008.009</v>
      </c>
      <c r="K35" s="21">
        <v>72</v>
      </c>
      <c r="L35" s="24">
        <v>17.45</v>
      </c>
      <c r="M35" s="22">
        <v>18</v>
      </c>
      <c r="N35" s="20">
        <v>10230</v>
      </c>
      <c r="O35" s="20">
        <f t="shared" si="2"/>
        <v>10008.009</v>
      </c>
    </row>
    <row r="36" spans="1:15" ht="23.25">
      <c r="A36" s="17">
        <v>9</v>
      </c>
      <c r="B36" s="23">
        <v>2</v>
      </c>
      <c r="C36" s="19">
        <v>2.15</v>
      </c>
      <c r="D36" s="20">
        <v>10230</v>
      </c>
      <c r="E36" s="20">
        <f t="shared" si="0"/>
        <v>10008.009</v>
      </c>
      <c r="F36" s="21">
        <v>41</v>
      </c>
      <c r="G36" s="22">
        <v>10</v>
      </c>
      <c r="H36" s="24">
        <v>10.15</v>
      </c>
      <c r="I36" s="20">
        <v>10230</v>
      </c>
      <c r="J36" s="20">
        <f t="shared" si="1"/>
        <v>10008.009</v>
      </c>
      <c r="K36" s="21">
        <v>73</v>
      </c>
      <c r="L36" s="24">
        <v>18</v>
      </c>
      <c r="M36" s="22">
        <v>18.149999999999999</v>
      </c>
      <c r="N36" s="20">
        <v>10230</v>
      </c>
      <c r="O36" s="20">
        <f t="shared" si="2"/>
        <v>10008.009</v>
      </c>
    </row>
    <row r="37" spans="1:15" ht="23.25">
      <c r="A37" s="17">
        <v>10</v>
      </c>
      <c r="B37" s="17">
        <v>2.15</v>
      </c>
      <c r="C37" s="22">
        <v>2.2999999999999998</v>
      </c>
      <c r="D37" s="20">
        <v>10230</v>
      </c>
      <c r="E37" s="20">
        <f t="shared" si="0"/>
        <v>10008.009</v>
      </c>
      <c r="F37" s="21">
        <v>42</v>
      </c>
      <c r="G37" s="22">
        <v>10.15</v>
      </c>
      <c r="H37" s="24">
        <v>10.3</v>
      </c>
      <c r="I37" s="20">
        <v>10230</v>
      </c>
      <c r="J37" s="20">
        <f t="shared" si="1"/>
        <v>10008.009</v>
      </c>
      <c r="K37" s="21">
        <v>74</v>
      </c>
      <c r="L37" s="24">
        <v>18.149999999999999</v>
      </c>
      <c r="M37" s="22">
        <v>18.3</v>
      </c>
      <c r="N37" s="20">
        <v>10230</v>
      </c>
      <c r="O37" s="20">
        <f t="shared" si="2"/>
        <v>10008.009</v>
      </c>
    </row>
    <row r="38" spans="1:15" ht="23.25">
      <c r="A38" s="17">
        <v>11</v>
      </c>
      <c r="B38" s="23">
        <v>2.2999999999999998</v>
      </c>
      <c r="C38" s="19">
        <v>2.4500000000000002</v>
      </c>
      <c r="D38" s="20">
        <v>10230</v>
      </c>
      <c r="E38" s="20">
        <f t="shared" si="0"/>
        <v>10008.009</v>
      </c>
      <c r="F38" s="21">
        <v>43</v>
      </c>
      <c r="G38" s="22">
        <v>10.3</v>
      </c>
      <c r="H38" s="24">
        <v>10.45</v>
      </c>
      <c r="I38" s="20">
        <v>10230</v>
      </c>
      <c r="J38" s="20">
        <f t="shared" si="1"/>
        <v>10008.009</v>
      </c>
      <c r="K38" s="21">
        <v>75</v>
      </c>
      <c r="L38" s="24">
        <v>18.3</v>
      </c>
      <c r="M38" s="22">
        <v>18.45</v>
      </c>
      <c r="N38" s="20">
        <v>10230</v>
      </c>
      <c r="O38" s="20">
        <f t="shared" si="2"/>
        <v>10008.009</v>
      </c>
    </row>
    <row r="39" spans="1:15" ht="23.25">
      <c r="A39" s="17">
        <v>12</v>
      </c>
      <c r="B39" s="17">
        <v>2.4500000000000002</v>
      </c>
      <c r="C39" s="22">
        <v>3</v>
      </c>
      <c r="D39" s="20">
        <v>10230</v>
      </c>
      <c r="E39" s="20">
        <f t="shared" si="0"/>
        <v>10008.009</v>
      </c>
      <c r="F39" s="21">
        <v>44</v>
      </c>
      <c r="G39" s="22">
        <v>10.45</v>
      </c>
      <c r="H39" s="24">
        <v>11</v>
      </c>
      <c r="I39" s="20">
        <v>10230</v>
      </c>
      <c r="J39" s="20">
        <f t="shared" si="1"/>
        <v>10008.009</v>
      </c>
      <c r="K39" s="21">
        <v>76</v>
      </c>
      <c r="L39" s="24">
        <v>18.45</v>
      </c>
      <c r="M39" s="22">
        <v>19</v>
      </c>
      <c r="N39" s="20">
        <v>10230</v>
      </c>
      <c r="O39" s="20">
        <f t="shared" si="2"/>
        <v>10008.009</v>
      </c>
    </row>
    <row r="40" spans="1:15" ht="23.25">
      <c r="A40" s="17">
        <v>13</v>
      </c>
      <c r="B40" s="23">
        <v>3</v>
      </c>
      <c r="C40" s="25">
        <v>3.15</v>
      </c>
      <c r="D40" s="20">
        <v>10230</v>
      </c>
      <c r="E40" s="20">
        <f t="shared" si="0"/>
        <v>10008.009</v>
      </c>
      <c r="F40" s="21">
        <v>45</v>
      </c>
      <c r="G40" s="22">
        <v>11</v>
      </c>
      <c r="H40" s="24">
        <v>11.15</v>
      </c>
      <c r="I40" s="20">
        <v>10230</v>
      </c>
      <c r="J40" s="20">
        <f t="shared" si="1"/>
        <v>10008.009</v>
      </c>
      <c r="K40" s="21">
        <v>77</v>
      </c>
      <c r="L40" s="24">
        <v>19</v>
      </c>
      <c r="M40" s="22">
        <v>19.149999999999999</v>
      </c>
      <c r="N40" s="20">
        <v>10230</v>
      </c>
      <c r="O40" s="20">
        <f t="shared" si="2"/>
        <v>10008.009</v>
      </c>
    </row>
    <row r="41" spans="1:15" ht="23.25">
      <c r="A41" s="17">
        <v>14</v>
      </c>
      <c r="B41" s="17">
        <v>3.15</v>
      </c>
      <c r="C41" s="24">
        <v>3.3</v>
      </c>
      <c r="D41" s="20">
        <v>10230</v>
      </c>
      <c r="E41" s="20">
        <f t="shared" si="0"/>
        <v>10008.009</v>
      </c>
      <c r="F41" s="21">
        <v>46</v>
      </c>
      <c r="G41" s="22">
        <v>11.15</v>
      </c>
      <c r="H41" s="24">
        <v>11.3</v>
      </c>
      <c r="I41" s="20">
        <v>10230</v>
      </c>
      <c r="J41" s="20">
        <f t="shared" si="1"/>
        <v>10008.009</v>
      </c>
      <c r="K41" s="21">
        <v>78</v>
      </c>
      <c r="L41" s="24">
        <v>19.149999999999999</v>
      </c>
      <c r="M41" s="22">
        <v>19.3</v>
      </c>
      <c r="N41" s="20">
        <v>10230</v>
      </c>
      <c r="O41" s="20">
        <f t="shared" si="2"/>
        <v>10008.009</v>
      </c>
    </row>
    <row r="42" spans="1:15" ht="23.25">
      <c r="A42" s="17">
        <v>15</v>
      </c>
      <c r="B42" s="23">
        <v>3.3</v>
      </c>
      <c r="C42" s="25">
        <v>3.45</v>
      </c>
      <c r="D42" s="20">
        <v>10230</v>
      </c>
      <c r="E42" s="20">
        <f t="shared" si="0"/>
        <v>10008.009</v>
      </c>
      <c r="F42" s="21">
        <v>47</v>
      </c>
      <c r="G42" s="22">
        <v>11.3</v>
      </c>
      <c r="H42" s="24">
        <v>11.45</v>
      </c>
      <c r="I42" s="20">
        <v>10230</v>
      </c>
      <c r="J42" s="20">
        <f t="shared" si="1"/>
        <v>10008.009</v>
      </c>
      <c r="K42" s="21">
        <v>79</v>
      </c>
      <c r="L42" s="24">
        <v>19.3</v>
      </c>
      <c r="M42" s="22">
        <v>19.45</v>
      </c>
      <c r="N42" s="20">
        <v>10230</v>
      </c>
      <c r="O42" s="20">
        <f t="shared" si="2"/>
        <v>10008.009</v>
      </c>
    </row>
    <row r="43" spans="1:15" ht="23.25">
      <c r="A43" s="17">
        <v>16</v>
      </c>
      <c r="B43" s="17">
        <v>3.45</v>
      </c>
      <c r="C43" s="24">
        <v>4</v>
      </c>
      <c r="D43" s="20">
        <v>10230</v>
      </c>
      <c r="E43" s="20">
        <f t="shared" si="0"/>
        <v>10008.009</v>
      </c>
      <c r="F43" s="21">
        <v>48</v>
      </c>
      <c r="G43" s="22">
        <v>11.45</v>
      </c>
      <c r="H43" s="24">
        <v>12</v>
      </c>
      <c r="I43" s="20">
        <v>10230</v>
      </c>
      <c r="J43" s="20">
        <f t="shared" si="1"/>
        <v>10008.009</v>
      </c>
      <c r="K43" s="21">
        <v>80</v>
      </c>
      <c r="L43" s="24">
        <v>19.45</v>
      </c>
      <c r="M43" s="22">
        <v>20</v>
      </c>
      <c r="N43" s="20">
        <v>10230</v>
      </c>
      <c r="O43" s="20">
        <f t="shared" si="2"/>
        <v>10008.009</v>
      </c>
    </row>
    <row r="44" spans="1:15" ht="23.25">
      <c r="A44" s="17">
        <v>17</v>
      </c>
      <c r="B44" s="23">
        <v>4</v>
      </c>
      <c r="C44" s="25">
        <v>4.1500000000000004</v>
      </c>
      <c r="D44" s="20">
        <v>10230</v>
      </c>
      <c r="E44" s="20">
        <f t="shared" si="0"/>
        <v>10008.009</v>
      </c>
      <c r="F44" s="21">
        <v>49</v>
      </c>
      <c r="G44" s="22">
        <v>12</v>
      </c>
      <c r="H44" s="24">
        <v>12.15</v>
      </c>
      <c r="I44" s="20">
        <v>10230</v>
      </c>
      <c r="J44" s="20">
        <f t="shared" si="1"/>
        <v>10008.009</v>
      </c>
      <c r="K44" s="21">
        <v>81</v>
      </c>
      <c r="L44" s="24">
        <v>20</v>
      </c>
      <c r="M44" s="22">
        <v>20.149999999999999</v>
      </c>
      <c r="N44" s="20">
        <v>10230</v>
      </c>
      <c r="O44" s="20">
        <f t="shared" si="2"/>
        <v>10008.009</v>
      </c>
    </row>
    <row r="45" spans="1:15" ht="23.25">
      <c r="A45" s="17">
        <v>18</v>
      </c>
      <c r="B45" s="17">
        <v>4.1500000000000004</v>
      </c>
      <c r="C45" s="24">
        <v>4.3</v>
      </c>
      <c r="D45" s="20">
        <v>10230</v>
      </c>
      <c r="E45" s="20">
        <f t="shared" si="0"/>
        <v>10008.009</v>
      </c>
      <c r="F45" s="21">
        <v>50</v>
      </c>
      <c r="G45" s="22">
        <v>12.15</v>
      </c>
      <c r="H45" s="24">
        <v>12.3</v>
      </c>
      <c r="I45" s="20">
        <v>10230</v>
      </c>
      <c r="J45" s="20">
        <f t="shared" si="1"/>
        <v>10008.009</v>
      </c>
      <c r="K45" s="21">
        <v>82</v>
      </c>
      <c r="L45" s="24">
        <v>20.149999999999999</v>
      </c>
      <c r="M45" s="22">
        <v>20.3</v>
      </c>
      <c r="N45" s="20">
        <v>10230</v>
      </c>
      <c r="O45" s="20">
        <f t="shared" si="2"/>
        <v>10008.009</v>
      </c>
    </row>
    <row r="46" spans="1:15" ht="23.25">
      <c r="A46" s="17">
        <v>19</v>
      </c>
      <c r="B46" s="23">
        <v>4.3</v>
      </c>
      <c r="C46" s="25">
        <v>4.45</v>
      </c>
      <c r="D46" s="20">
        <v>10230</v>
      </c>
      <c r="E46" s="20">
        <f t="shared" si="0"/>
        <v>10008.009</v>
      </c>
      <c r="F46" s="21">
        <v>51</v>
      </c>
      <c r="G46" s="22">
        <v>12.3</v>
      </c>
      <c r="H46" s="24">
        <v>12.45</v>
      </c>
      <c r="I46" s="20">
        <v>10230</v>
      </c>
      <c r="J46" s="20">
        <f t="shared" si="1"/>
        <v>10008.009</v>
      </c>
      <c r="K46" s="21">
        <v>83</v>
      </c>
      <c r="L46" s="24">
        <v>20.3</v>
      </c>
      <c r="M46" s="22">
        <v>20.45</v>
      </c>
      <c r="N46" s="20">
        <v>10230</v>
      </c>
      <c r="O46" s="20">
        <f t="shared" si="2"/>
        <v>10008.009</v>
      </c>
    </row>
    <row r="47" spans="1:15" ht="23.25">
      <c r="A47" s="17">
        <v>20</v>
      </c>
      <c r="B47" s="17">
        <v>4.45</v>
      </c>
      <c r="C47" s="24">
        <v>5</v>
      </c>
      <c r="D47" s="20">
        <v>10230</v>
      </c>
      <c r="E47" s="20">
        <f t="shared" si="0"/>
        <v>10008.009</v>
      </c>
      <c r="F47" s="21">
        <v>52</v>
      </c>
      <c r="G47" s="22">
        <v>12.45</v>
      </c>
      <c r="H47" s="24">
        <v>13</v>
      </c>
      <c r="I47" s="20">
        <v>10230</v>
      </c>
      <c r="J47" s="20">
        <f t="shared" si="1"/>
        <v>10008.009</v>
      </c>
      <c r="K47" s="21">
        <v>84</v>
      </c>
      <c r="L47" s="24">
        <v>20.45</v>
      </c>
      <c r="M47" s="22">
        <v>21</v>
      </c>
      <c r="N47" s="20">
        <v>10230</v>
      </c>
      <c r="O47" s="20">
        <f t="shared" si="2"/>
        <v>10008.009</v>
      </c>
    </row>
    <row r="48" spans="1:15" ht="23.25">
      <c r="A48" s="17">
        <v>21</v>
      </c>
      <c r="B48" s="22">
        <v>5</v>
      </c>
      <c r="C48" s="25">
        <v>5.15</v>
      </c>
      <c r="D48" s="20">
        <v>10230</v>
      </c>
      <c r="E48" s="20">
        <f t="shared" si="0"/>
        <v>10008.009</v>
      </c>
      <c r="F48" s="21">
        <v>53</v>
      </c>
      <c r="G48" s="22">
        <v>13</v>
      </c>
      <c r="H48" s="24">
        <v>13.15</v>
      </c>
      <c r="I48" s="20">
        <v>10230</v>
      </c>
      <c r="J48" s="20">
        <f t="shared" si="1"/>
        <v>10008.009</v>
      </c>
      <c r="K48" s="21">
        <v>85</v>
      </c>
      <c r="L48" s="24">
        <v>21</v>
      </c>
      <c r="M48" s="22">
        <v>21.15</v>
      </c>
      <c r="N48" s="20">
        <v>10230</v>
      </c>
      <c r="O48" s="20">
        <f t="shared" si="2"/>
        <v>10008.009</v>
      </c>
    </row>
    <row r="49" spans="1:18" ht="23.25">
      <c r="A49" s="17">
        <v>22</v>
      </c>
      <c r="B49" s="19">
        <v>5.15</v>
      </c>
      <c r="C49" s="24">
        <v>5.3</v>
      </c>
      <c r="D49" s="20">
        <v>10230</v>
      </c>
      <c r="E49" s="20">
        <f t="shared" si="0"/>
        <v>10008.009</v>
      </c>
      <c r="F49" s="21">
        <v>54</v>
      </c>
      <c r="G49" s="22">
        <v>13.15</v>
      </c>
      <c r="H49" s="24">
        <v>13.3</v>
      </c>
      <c r="I49" s="20">
        <v>10230</v>
      </c>
      <c r="J49" s="20">
        <f t="shared" si="1"/>
        <v>10008.009</v>
      </c>
      <c r="K49" s="21">
        <v>86</v>
      </c>
      <c r="L49" s="24">
        <v>21.15</v>
      </c>
      <c r="M49" s="22">
        <v>21.3</v>
      </c>
      <c r="N49" s="20">
        <v>10230</v>
      </c>
      <c r="O49" s="20">
        <f t="shared" si="2"/>
        <v>10008.009</v>
      </c>
    </row>
    <row r="50" spans="1:18" ht="23.25">
      <c r="A50" s="17">
        <v>23</v>
      </c>
      <c r="B50" s="22">
        <v>5.3</v>
      </c>
      <c r="C50" s="25">
        <v>5.45</v>
      </c>
      <c r="D50" s="20">
        <v>10230</v>
      </c>
      <c r="E50" s="20">
        <f t="shared" si="0"/>
        <v>10008.009</v>
      </c>
      <c r="F50" s="21">
        <v>55</v>
      </c>
      <c r="G50" s="22">
        <v>13.3</v>
      </c>
      <c r="H50" s="24">
        <v>13.45</v>
      </c>
      <c r="I50" s="20">
        <v>10230</v>
      </c>
      <c r="J50" s="20">
        <f t="shared" si="1"/>
        <v>10008.009</v>
      </c>
      <c r="K50" s="21">
        <v>87</v>
      </c>
      <c r="L50" s="24">
        <v>21.3</v>
      </c>
      <c r="M50" s="22">
        <v>21.45</v>
      </c>
      <c r="N50" s="20">
        <v>10230</v>
      </c>
      <c r="O50" s="20">
        <f t="shared" si="2"/>
        <v>10008.009</v>
      </c>
    </row>
    <row r="51" spans="1:18" ht="23.25">
      <c r="A51" s="17">
        <v>24</v>
      </c>
      <c r="B51" s="19">
        <v>5.45</v>
      </c>
      <c r="C51" s="24">
        <v>6</v>
      </c>
      <c r="D51" s="20">
        <v>10230</v>
      </c>
      <c r="E51" s="20">
        <f t="shared" si="0"/>
        <v>10008.009</v>
      </c>
      <c r="F51" s="21">
        <v>56</v>
      </c>
      <c r="G51" s="22">
        <v>13.45</v>
      </c>
      <c r="H51" s="24">
        <v>14</v>
      </c>
      <c r="I51" s="20">
        <v>10230</v>
      </c>
      <c r="J51" s="20">
        <f t="shared" si="1"/>
        <v>10008.009</v>
      </c>
      <c r="K51" s="21">
        <v>88</v>
      </c>
      <c r="L51" s="24">
        <v>21.45</v>
      </c>
      <c r="M51" s="22">
        <v>22</v>
      </c>
      <c r="N51" s="20">
        <v>10230</v>
      </c>
      <c r="O51" s="20">
        <f t="shared" si="2"/>
        <v>10008.009</v>
      </c>
    </row>
    <row r="52" spans="1:18" ht="23.25">
      <c r="A52" s="17">
        <v>25</v>
      </c>
      <c r="B52" s="22">
        <v>6</v>
      </c>
      <c r="C52" s="25">
        <v>6.15</v>
      </c>
      <c r="D52" s="20">
        <v>10230</v>
      </c>
      <c r="E52" s="20">
        <f t="shared" si="0"/>
        <v>10008.009</v>
      </c>
      <c r="F52" s="21">
        <v>57</v>
      </c>
      <c r="G52" s="22">
        <v>14</v>
      </c>
      <c r="H52" s="24">
        <v>14.15</v>
      </c>
      <c r="I52" s="20">
        <v>10230</v>
      </c>
      <c r="J52" s="20">
        <f t="shared" si="1"/>
        <v>10008.009</v>
      </c>
      <c r="K52" s="21">
        <v>89</v>
      </c>
      <c r="L52" s="24">
        <v>22</v>
      </c>
      <c r="M52" s="22">
        <v>22.15</v>
      </c>
      <c r="N52" s="20">
        <v>10230</v>
      </c>
      <c r="O52" s="20">
        <f t="shared" si="2"/>
        <v>10008.009</v>
      </c>
    </row>
    <row r="53" spans="1:18" ht="23.25">
      <c r="A53" s="17">
        <v>26</v>
      </c>
      <c r="B53" s="19">
        <v>6.15</v>
      </c>
      <c r="C53" s="24">
        <v>6.3</v>
      </c>
      <c r="D53" s="20">
        <v>10230</v>
      </c>
      <c r="E53" s="20">
        <f t="shared" si="0"/>
        <v>10008.009</v>
      </c>
      <c r="F53" s="21">
        <v>58</v>
      </c>
      <c r="G53" s="22">
        <v>14.15</v>
      </c>
      <c r="H53" s="24">
        <v>14.3</v>
      </c>
      <c r="I53" s="20">
        <v>10230</v>
      </c>
      <c r="J53" s="20">
        <f t="shared" si="1"/>
        <v>10008.009</v>
      </c>
      <c r="K53" s="21">
        <v>90</v>
      </c>
      <c r="L53" s="24">
        <v>22.15</v>
      </c>
      <c r="M53" s="22">
        <v>22.3</v>
      </c>
      <c r="N53" s="20">
        <v>10230</v>
      </c>
      <c r="O53" s="20">
        <f t="shared" si="2"/>
        <v>10008.009</v>
      </c>
    </row>
    <row r="54" spans="1:18" ht="23.25">
      <c r="A54" s="17">
        <v>27</v>
      </c>
      <c r="B54" s="22">
        <v>6.3</v>
      </c>
      <c r="C54" s="25">
        <v>6.45</v>
      </c>
      <c r="D54" s="20">
        <v>10230</v>
      </c>
      <c r="E54" s="20">
        <f t="shared" si="0"/>
        <v>10008.009</v>
      </c>
      <c r="F54" s="21">
        <v>59</v>
      </c>
      <c r="G54" s="22">
        <v>14.3</v>
      </c>
      <c r="H54" s="24">
        <v>14.45</v>
      </c>
      <c r="I54" s="20">
        <v>10230</v>
      </c>
      <c r="J54" s="20">
        <f t="shared" si="1"/>
        <v>10008.009</v>
      </c>
      <c r="K54" s="21">
        <v>91</v>
      </c>
      <c r="L54" s="24">
        <v>22.3</v>
      </c>
      <c r="M54" s="22">
        <v>22.45</v>
      </c>
      <c r="N54" s="20">
        <v>10230</v>
      </c>
      <c r="O54" s="20">
        <f t="shared" si="2"/>
        <v>10008.009</v>
      </c>
    </row>
    <row r="55" spans="1:18" ht="23.25">
      <c r="A55" s="17">
        <v>28</v>
      </c>
      <c r="B55" s="19">
        <v>6.45</v>
      </c>
      <c r="C55" s="24">
        <v>7</v>
      </c>
      <c r="D55" s="20">
        <v>10230</v>
      </c>
      <c r="E55" s="20">
        <f t="shared" si="0"/>
        <v>10008.009</v>
      </c>
      <c r="F55" s="21">
        <v>60</v>
      </c>
      <c r="G55" s="22">
        <v>14.45</v>
      </c>
      <c r="H55" s="22">
        <v>15</v>
      </c>
      <c r="I55" s="20">
        <v>10230</v>
      </c>
      <c r="J55" s="20">
        <f t="shared" si="1"/>
        <v>10008.009</v>
      </c>
      <c r="K55" s="21">
        <v>92</v>
      </c>
      <c r="L55" s="24">
        <v>22.45</v>
      </c>
      <c r="M55" s="22">
        <v>23</v>
      </c>
      <c r="N55" s="20">
        <v>10230</v>
      </c>
      <c r="O55" s="20">
        <f t="shared" si="2"/>
        <v>10008.009</v>
      </c>
    </row>
    <row r="56" spans="1:18" ht="23.25">
      <c r="A56" s="17">
        <v>29</v>
      </c>
      <c r="B56" s="22">
        <v>7</v>
      </c>
      <c r="C56" s="25">
        <v>7.15</v>
      </c>
      <c r="D56" s="20">
        <v>10230</v>
      </c>
      <c r="E56" s="20">
        <f t="shared" si="0"/>
        <v>10008.009</v>
      </c>
      <c r="F56" s="21">
        <v>61</v>
      </c>
      <c r="G56" s="22">
        <v>15</v>
      </c>
      <c r="H56" s="22">
        <v>15.15</v>
      </c>
      <c r="I56" s="20">
        <v>10230</v>
      </c>
      <c r="J56" s="20">
        <f t="shared" si="1"/>
        <v>10008.009</v>
      </c>
      <c r="K56" s="21">
        <v>93</v>
      </c>
      <c r="L56" s="24">
        <v>23</v>
      </c>
      <c r="M56" s="22">
        <v>23.15</v>
      </c>
      <c r="N56" s="20">
        <v>10230</v>
      </c>
      <c r="O56" s="20">
        <f t="shared" si="2"/>
        <v>10008.009</v>
      </c>
    </row>
    <row r="57" spans="1:18" ht="23.25">
      <c r="A57" s="17">
        <v>30</v>
      </c>
      <c r="B57" s="19">
        <v>7.15</v>
      </c>
      <c r="C57" s="24">
        <v>7.3</v>
      </c>
      <c r="D57" s="20">
        <v>10230</v>
      </c>
      <c r="E57" s="20">
        <f t="shared" si="0"/>
        <v>10008.009</v>
      </c>
      <c r="F57" s="21">
        <v>62</v>
      </c>
      <c r="G57" s="22">
        <v>15.15</v>
      </c>
      <c r="H57" s="22">
        <v>15.3</v>
      </c>
      <c r="I57" s="20">
        <v>10230</v>
      </c>
      <c r="J57" s="20">
        <f t="shared" si="1"/>
        <v>10008.009</v>
      </c>
      <c r="K57" s="21">
        <v>94</v>
      </c>
      <c r="L57" s="22">
        <v>23.15</v>
      </c>
      <c r="M57" s="22">
        <v>23.3</v>
      </c>
      <c r="N57" s="20">
        <v>10230</v>
      </c>
      <c r="O57" s="20">
        <f t="shared" si="2"/>
        <v>10008.009</v>
      </c>
    </row>
    <row r="58" spans="1:18" ht="23.25">
      <c r="A58" s="17">
        <v>31</v>
      </c>
      <c r="B58" s="22">
        <v>7.3</v>
      </c>
      <c r="C58" s="25">
        <v>7.45</v>
      </c>
      <c r="D58" s="20">
        <v>10230</v>
      </c>
      <c r="E58" s="20">
        <f t="shared" si="0"/>
        <v>10008.009</v>
      </c>
      <c r="F58" s="21">
        <v>63</v>
      </c>
      <c r="G58" s="22">
        <v>15.3</v>
      </c>
      <c r="H58" s="22">
        <v>15.45</v>
      </c>
      <c r="I58" s="20">
        <v>10230</v>
      </c>
      <c r="J58" s="20">
        <f t="shared" si="1"/>
        <v>10008.009</v>
      </c>
      <c r="K58" s="21">
        <v>95</v>
      </c>
      <c r="L58" s="22">
        <v>23.3</v>
      </c>
      <c r="M58" s="22">
        <v>23.45</v>
      </c>
      <c r="N58" s="20">
        <v>10230</v>
      </c>
      <c r="O58" s="20">
        <f t="shared" si="2"/>
        <v>10008.009</v>
      </c>
    </row>
    <row r="59" spans="1:18" ht="23.25">
      <c r="A59" s="17">
        <v>32</v>
      </c>
      <c r="B59" s="19">
        <v>7.45</v>
      </c>
      <c r="C59" s="24">
        <v>8</v>
      </c>
      <c r="D59" s="20">
        <v>10230</v>
      </c>
      <c r="E59" s="20">
        <f t="shared" si="0"/>
        <v>10008.009</v>
      </c>
      <c r="F59" s="21">
        <v>64</v>
      </c>
      <c r="G59" s="22">
        <v>15.45</v>
      </c>
      <c r="H59" s="22">
        <v>16</v>
      </c>
      <c r="I59" s="20">
        <v>10230</v>
      </c>
      <c r="J59" s="20">
        <f t="shared" si="1"/>
        <v>10008.009</v>
      </c>
      <c r="K59" s="26">
        <v>96</v>
      </c>
      <c r="L59" s="22">
        <v>23.45</v>
      </c>
      <c r="M59" s="27">
        <v>24</v>
      </c>
      <c r="N59" s="20">
        <v>10230</v>
      </c>
      <c r="O59" s="20">
        <f t="shared" si="2"/>
        <v>10008.009</v>
      </c>
    </row>
    <row r="60" spans="1:18" ht="23.25">
      <c r="A60" s="28"/>
      <c r="B60" s="29"/>
      <c r="C60" s="30"/>
      <c r="D60" s="31">
        <f>SUM(D28:D59)</f>
        <v>327360</v>
      </c>
      <c r="E60" s="32">
        <f>SUM(E28:E59)</f>
        <v>320256.288</v>
      </c>
      <c r="F60" s="33"/>
      <c r="G60" s="34"/>
      <c r="H60" s="34"/>
      <c r="I60" s="32">
        <f>SUM(I28:I59)</f>
        <v>327360</v>
      </c>
      <c r="J60" s="31">
        <f>SUM(J28:J59)</f>
        <v>320256.288</v>
      </c>
      <c r="K60" s="33"/>
      <c r="L60" s="34"/>
      <c r="M60" s="34"/>
      <c r="N60" s="31">
        <f>SUM(N28:N59)</f>
        <v>327360</v>
      </c>
      <c r="O60" s="32">
        <f>SUM(O28:O59)</f>
        <v>320256.288</v>
      </c>
      <c r="P60" s="12"/>
      <c r="Q60" s="35"/>
      <c r="R60" s="12"/>
    </row>
    <row r="64" spans="1:18">
      <c r="A64" t="s">
        <v>116</v>
      </c>
      <c r="B64">
        <f>SUM(D60,I60,N60)/(4000*1000)</f>
        <v>0.24551999999999999</v>
      </c>
      <c r="C64">
        <f>ROUNDDOWN(SUM(E60,J60,O60)/(4000*1000),4)</f>
        <v>0.24010000000000001</v>
      </c>
    </row>
    <row r="66" spans="1:17" ht="23.25">
      <c r="A66" s="2" t="s">
        <v>30</v>
      </c>
      <c r="D66" s="31"/>
      <c r="E66" s="36"/>
      <c r="J66" s="36"/>
      <c r="O66" s="36"/>
      <c r="Q66" s="36"/>
    </row>
    <row r="67" spans="1:17" ht="23.25">
      <c r="D67" s="31"/>
      <c r="J67" s="36"/>
      <c r="Q67" s="36"/>
    </row>
    <row r="68" spans="1:17" ht="2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23.25">
      <c r="A69" s="38" t="s">
        <v>32</v>
      </c>
      <c r="B69" s="38"/>
      <c r="C69" s="38"/>
      <c r="D69" s="31"/>
      <c r="E69" s="39"/>
      <c r="H69" s="36"/>
      <c r="J69" s="36"/>
    </row>
    <row r="70" spans="1:17" ht="23.25">
      <c r="D70" s="31"/>
      <c r="E70" s="36"/>
      <c r="H70" s="36"/>
      <c r="J70" s="36"/>
    </row>
    <row r="71" spans="1:17" ht="23.25">
      <c r="D71" s="31"/>
      <c r="E71" s="36"/>
      <c r="H71" s="36"/>
      <c r="M71" s="7" t="s">
        <v>33</v>
      </c>
    </row>
    <row r="72" spans="1:17" ht="23.25">
      <c r="D72" s="31"/>
      <c r="E72" s="36"/>
      <c r="H72" s="36"/>
    </row>
    <row r="73" spans="1:17" ht="23.25">
      <c r="D73" s="31"/>
      <c r="E73" s="36"/>
      <c r="H73" s="36"/>
    </row>
    <row r="74" spans="1:17" ht="23.25">
      <c r="D74" s="31"/>
      <c r="E74" s="36"/>
      <c r="H74" s="36"/>
    </row>
    <row r="75" spans="1:17" ht="23.25">
      <c r="D75" s="31"/>
      <c r="E75" s="36"/>
      <c r="H75" s="36"/>
    </row>
    <row r="76" spans="1:17" ht="23.25">
      <c r="D76" s="31"/>
      <c r="E76" s="36"/>
      <c r="H76" s="36"/>
    </row>
    <row r="77" spans="1:17" ht="23.25">
      <c r="D77" s="31"/>
      <c r="E77" s="36"/>
      <c r="H77" s="36"/>
    </row>
    <row r="78" spans="1:17" ht="23.25">
      <c r="D78" s="31"/>
      <c r="E78" s="36"/>
      <c r="H78" s="36"/>
    </row>
    <row r="79" spans="1:17" ht="23.25">
      <c r="D79" s="31"/>
      <c r="E79" s="36"/>
      <c r="H79" s="36"/>
    </row>
    <row r="80" spans="1:17" ht="23.25">
      <c r="D80" s="31"/>
      <c r="E80" s="36"/>
      <c r="H80" s="36"/>
    </row>
    <row r="81" spans="4:8" ht="23.25">
      <c r="D81" s="31"/>
      <c r="E81" s="36"/>
      <c r="H81" s="36"/>
    </row>
    <row r="82" spans="4:8" ht="23.25">
      <c r="D82" s="31"/>
      <c r="E82" s="36"/>
      <c r="H82" s="36"/>
    </row>
    <row r="83" spans="4:8" ht="23.25">
      <c r="D83" s="31"/>
      <c r="E83" s="36"/>
      <c r="H83" s="36"/>
    </row>
    <row r="84" spans="4:8" ht="23.25">
      <c r="D84" s="31"/>
      <c r="E84" s="36"/>
      <c r="H84" s="36"/>
    </row>
    <row r="85" spans="4:8" ht="23.25">
      <c r="D85" s="31"/>
      <c r="E85" s="36"/>
      <c r="H85" s="36"/>
    </row>
    <row r="86" spans="4:8" ht="23.25">
      <c r="D86" s="31"/>
      <c r="E86" s="36"/>
      <c r="H86" s="36"/>
    </row>
    <row r="87" spans="4:8" ht="23.25">
      <c r="D87" s="31"/>
      <c r="E87" s="36"/>
      <c r="H87" s="36"/>
    </row>
    <row r="88" spans="4:8" ht="23.25">
      <c r="D88" s="31"/>
      <c r="E88" s="36"/>
      <c r="H88" s="36"/>
    </row>
    <row r="89" spans="4:8" ht="23.25">
      <c r="D89" s="31"/>
      <c r="E89" s="36"/>
      <c r="H89" s="36"/>
    </row>
    <row r="90" spans="4:8" ht="23.25">
      <c r="D90" s="31"/>
      <c r="E90" s="36"/>
      <c r="H90" s="36"/>
    </row>
    <row r="91" spans="4:8" ht="23.25">
      <c r="D91" s="31"/>
      <c r="E91" s="36"/>
      <c r="H91" s="36"/>
    </row>
    <row r="92" spans="4:8" ht="23.25">
      <c r="D92" s="31"/>
      <c r="E92" s="36"/>
      <c r="H92" s="36"/>
    </row>
    <row r="93" spans="4:8" ht="23.25">
      <c r="D93" s="31"/>
      <c r="E93" s="36"/>
      <c r="H93" s="36"/>
    </row>
    <row r="94" spans="4:8" ht="23.25">
      <c r="D94" s="40"/>
      <c r="E94" s="36"/>
      <c r="H94" s="36"/>
    </row>
    <row r="95" spans="4:8" ht="21">
      <c r="E95" s="36"/>
      <c r="H95" s="36"/>
    </row>
    <row r="96" spans="4:8" ht="21">
      <c r="E96" s="36"/>
      <c r="H96" s="36"/>
    </row>
    <row r="97" spans="4:8" ht="21">
      <c r="E97" s="36"/>
      <c r="H97" s="36"/>
    </row>
    <row r="98" spans="4:8" ht="23.25">
      <c r="D98" s="41"/>
    </row>
  </sheetData>
  <pageMargins left="0.75" right="0.75" top="1" bottom="1" header="0.5" footer="0.5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22" workbookViewId="0">
      <selection activeCell="N22" sqref="N1:O1048576"/>
    </sheetView>
  </sheetViews>
  <sheetFormatPr defaultColWidth="9.140625" defaultRowHeight="12.75"/>
  <cols>
    <col min="4" max="5" width="15" customWidth="1"/>
    <col min="9" max="10" width="14.42578125" customWidth="1"/>
    <col min="14" max="15" width="15.28515625" customWidth="1"/>
  </cols>
  <sheetData>
    <row r="2" spans="1:15" ht="2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0.25">
      <c r="A4" s="2" t="s">
        <v>117</v>
      </c>
      <c r="B4" s="2"/>
      <c r="C4" s="2"/>
      <c r="D4" s="2"/>
      <c r="E4" s="2"/>
      <c r="F4" s="2"/>
      <c r="G4" s="2"/>
      <c r="H4" s="2"/>
      <c r="I4" s="2"/>
    </row>
    <row r="5" spans="1:15" ht="20.25">
      <c r="A5" s="2"/>
    </row>
    <row r="6" spans="1:15" ht="20.25">
      <c r="A6" s="2" t="s">
        <v>2</v>
      </c>
    </row>
    <row r="7" spans="1:15" ht="20.25">
      <c r="A7" s="2" t="s">
        <v>3</v>
      </c>
    </row>
    <row r="8" spans="1:15" ht="21">
      <c r="A8" s="2" t="s">
        <v>4</v>
      </c>
      <c r="H8" s="3"/>
    </row>
    <row r="9" spans="1:15" ht="20.25">
      <c r="A9" s="2" t="s">
        <v>5</v>
      </c>
    </row>
    <row r="10" spans="1:15" ht="20.25">
      <c r="A10" s="2" t="s">
        <v>6</v>
      </c>
    </row>
    <row r="11" spans="1:15" ht="20.25">
      <c r="A11" s="2"/>
      <c r="G11" s="4"/>
    </row>
    <row r="12" spans="1:15" ht="20.25">
      <c r="A12" s="2" t="s">
        <v>118</v>
      </c>
      <c r="N12" s="2" t="s">
        <v>119</v>
      </c>
    </row>
    <row r="13" spans="1:15" ht="20.25">
      <c r="A13" s="2"/>
    </row>
    <row r="14" spans="1:15" ht="40.5">
      <c r="A14" s="2" t="s">
        <v>9</v>
      </c>
      <c r="N14" s="5" t="s">
        <v>10</v>
      </c>
      <c r="O14" s="6" t="s">
        <v>11</v>
      </c>
    </row>
    <row r="15" spans="1:15" ht="20.25">
      <c r="N15" s="5"/>
      <c r="O15" s="6"/>
    </row>
    <row r="16" spans="1:15" ht="21">
      <c r="A16" s="7" t="s">
        <v>12</v>
      </c>
      <c r="N16" s="8"/>
      <c r="O16" s="9"/>
    </row>
    <row r="17" spans="1:15" ht="40.5">
      <c r="A17" s="7" t="s">
        <v>13</v>
      </c>
      <c r="N17" s="10" t="s">
        <v>14</v>
      </c>
      <c r="O17" s="11" t="s">
        <v>95</v>
      </c>
    </row>
    <row r="18" spans="1:15" ht="21">
      <c r="A18" s="7" t="s">
        <v>16</v>
      </c>
      <c r="N18" s="10"/>
      <c r="O18" s="11"/>
    </row>
    <row r="19" spans="1:15" ht="21">
      <c r="A19" s="7" t="s">
        <v>17</v>
      </c>
      <c r="N19" s="10"/>
      <c r="O19" s="11"/>
    </row>
    <row r="20" spans="1:15" ht="21">
      <c r="A20" s="7" t="s">
        <v>18</v>
      </c>
      <c r="N20" s="10"/>
      <c r="O20" s="11"/>
    </row>
    <row r="21" spans="1:15" ht="21">
      <c r="A21" s="2" t="s">
        <v>19</v>
      </c>
      <c r="C21" s="1" t="s">
        <v>20</v>
      </c>
      <c r="D21" s="1"/>
      <c r="N21" s="12"/>
      <c r="O21" s="12"/>
    </row>
    <row r="23" spans="1:15" ht="20.25">
      <c r="A23" s="2" t="s">
        <v>21</v>
      </c>
      <c r="E23" s="2" t="s">
        <v>22</v>
      </c>
    </row>
    <row r="24" spans="1:15" ht="20.25">
      <c r="G24" s="2" t="s">
        <v>23</v>
      </c>
    </row>
    <row r="25" spans="1:15" ht="20.25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21.5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20.25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23.25">
      <c r="A28" s="17">
        <v>1</v>
      </c>
      <c r="B28" s="18">
        <v>0</v>
      </c>
      <c r="C28" s="19">
        <v>0.15</v>
      </c>
      <c r="D28" s="20">
        <v>10230</v>
      </c>
      <c r="E28" s="20">
        <f t="shared" ref="E28:E59" si="0">D28*(100-2.17)/100</f>
        <v>10008.009</v>
      </c>
      <c r="F28" s="21">
        <v>33</v>
      </c>
      <c r="G28" s="22">
        <v>8</v>
      </c>
      <c r="H28" s="22">
        <v>8.15</v>
      </c>
      <c r="I28" s="20">
        <v>10230</v>
      </c>
      <c r="J28" s="20">
        <f t="shared" ref="J28:J59" si="1">I28*(100-2.17)/100</f>
        <v>10008.009</v>
      </c>
      <c r="K28" s="21">
        <v>65</v>
      </c>
      <c r="L28" s="22">
        <v>16</v>
      </c>
      <c r="M28" s="22">
        <v>16.149999999999999</v>
      </c>
      <c r="N28" s="20">
        <v>10230</v>
      </c>
      <c r="O28" s="20">
        <f t="shared" ref="O28:O59" si="2">N28*(100-2.17)/100</f>
        <v>10008.009</v>
      </c>
    </row>
    <row r="29" spans="1:15" ht="23.25">
      <c r="A29" s="17">
        <v>2</v>
      </c>
      <c r="B29" s="17">
        <v>0.15</v>
      </c>
      <c r="C29" s="23">
        <v>0.3</v>
      </c>
      <c r="D29" s="20">
        <v>10230</v>
      </c>
      <c r="E29" s="20">
        <f t="shared" si="0"/>
        <v>10008.009</v>
      </c>
      <c r="F29" s="21">
        <v>34</v>
      </c>
      <c r="G29" s="22">
        <v>8.15</v>
      </c>
      <c r="H29" s="22">
        <v>8.3000000000000007</v>
      </c>
      <c r="I29" s="20">
        <v>10230</v>
      </c>
      <c r="J29" s="20">
        <f t="shared" si="1"/>
        <v>10008.009</v>
      </c>
      <c r="K29" s="21">
        <v>66</v>
      </c>
      <c r="L29" s="22">
        <v>16.149999999999999</v>
      </c>
      <c r="M29" s="22">
        <v>16.3</v>
      </c>
      <c r="N29" s="20">
        <v>10230</v>
      </c>
      <c r="O29" s="20">
        <f t="shared" si="2"/>
        <v>10008.009</v>
      </c>
    </row>
    <row r="30" spans="1:15" ht="23.25">
      <c r="A30" s="17">
        <v>3</v>
      </c>
      <c r="B30" s="23">
        <v>0.3</v>
      </c>
      <c r="C30" s="19">
        <v>0.45</v>
      </c>
      <c r="D30" s="20">
        <v>10230</v>
      </c>
      <c r="E30" s="20">
        <f t="shared" si="0"/>
        <v>10008.009</v>
      </c>
      <c r="F30" s="21">
        <v>35</v>
      </c>
      <c r="G30" s="22">
        <v>8.3000000000000007</v>
      </c>
      <c r="H30" s="22">
        <v>8.4499999999999993</v>
      </c>
      <c r="I30" s="20">
        <v>10230</v>
      </c>
      <c r="J30" s="20">
        <f t="shared" si="1"/>
        <v>10008.009</v>
      </c>
      <c r="K30" s="21">
        <v>67</v>
      </c>
      <c r="L30" s="22">
        <v>16.3</v>
      </c>
      <c r="M30" s="22">
        <v>16.45</v>
      </c>
      <c r="N30" s="20">
        <v>10230</v>
      </c>
      <c r="O30" s="20">
        <f t="shared" si="2"/>
        <v>10008.009</v>
      </c>
    </row>
    <row r="31" spans="1:15" ht="23.25">
      <c r="A31" s="17">
        <v>4</v>
      </c>
      <c r="B31" s="17">
        <v>0.45</v>
      </c>
      <c r="C31" s="22">
        <v>1</v>
      </c>
      <c r="D31" s="20">
        <v>10230</v>
      </c>
      <c r="E31" s="20">
        <f t="shared" si="0"/>
        <v>10008.009</v>
      </c>
      <c r="F31" s="21">
        <v>36</v>
      </c>
      <c r="G31" s="22">
        <v>8.4499999999999993</v>
      </c>
      <c r="H31" s="22">
        <v>9</v>
      </c>
      <c r="I31" s="20">
        <v>10230</v>
      </c>
      <c r="J31" s="20">
        <f t="shared" si="1"/>
        <v>10008.009</v>
      </c>
      <c r="K31" s="21">
        <v>68</v>
      </c>
      <c r="L31" s="22">
        <v>16.45</v>
      </c>
      <c r="M31" s="22">
        <v>17</v>
      </c>
      <c r="N31" s="20">
        <v>10230</v>
      </c>
      <c r="O31" s="20">
        <f t="shared" si="2"/>
        <v>10008.009</v>
      </c>
    </row>
    <row r="32" spans="1:15" ht="23.25">
      <c r="A32" s="17">
        <v>5</v>
      </c>
      <c r="B32" s="22">
        <v>1</v>
      </c>
      <c r="C32" s="19">
        <v>1.1499999999999999</v>
      </c>
      <c r="D32" s="20">
        <v>10230</v>
      </c>
      <c r="E32" s="20">
        <f t="shared" si="0"/>
        <v>10008.009</v>
      </c>
      <c r="F32" s="21">
        <v>37</v>
      </c>
      <c r="G32" s="22">
        <v>9</v>
      </c>
      <c r="H32" s="22">
        <v>9.15</v>
      </c>
      <c r="I32" s="20">
        <v>10230</v>
      </c>
      <c r="J32" s="20">
        <f t="shared" si="1"/>
        <v>10008.009</v>
      </c>
      <c r="K32" s="21">
        <v>69</v>
      </c>
      <c r="L32" s="22">
        <v>17</v>
      </c>
      <c r="M32" s="22">
        <v>17.149999999999999</v>
      </c>
      <c r="N32" s="20">
        <v>10230</v>
      </c>
      <c r="O32" s="20">
        <f t="shared" si="2"/>
        <v>10008.009</v>
      </c>
    </row>
    <row r="33" spans="1:15" ht="23.25">
      <c r="A33" s="17">
        <v>6</v>
      </c>
      <c r="B33" s="19">
        <v>1.1499999999999999</v>
      </c>
      <c r="C33" s="22">
        <v>1.3</v>
      </c>
      <c r="D33" s="20">
        <v>10230</v>
      </c>
      <c r="E33" s="20">
        <f t="shared" si="0"/>
        <v>10008.009</v>
      </c>
      <c r="F33" s="21">
        <v>38</v>
      </c>
      <c r="G33" s="22">
        <v>9.15</v>
      </c>
      <c r="H33" s="22">
        <v>9.3000000000000007</v>
      </c>
      <c r="I33" s="20">
        <v>10230</v>
      </c>
      <c r="J33" s="20">
        <f t="shared" si="1"/>
        <v>10008.009</v>
      </c>
      <c r="K33" s="21">
        <v>70</v>
      </c>
      <c r="L33" s="22">
        <v>17.149999999999999</v>
      </c>
      <c r="M33" s="22">
        <v>17.3</v>
      </c>
      <c r="N33" s="20">
        <v>10230</v>
      </c>
      <c r="O33" s="20">
        <f t="shared" si="2"/>
        <v>10008.009</v>
      </c>
    </row>
    <row r="34" spans="1:15" ht="23.25">
      <c r="A34" s="17">
        <v>7</v>
      </c>
      <c r="B34" s="23">
        <v>1.3</v>
      </c>
      <c r="C34" s="19">
        <v>1.45</v>
      </c>
      <c r="D34" s="20">
        <v>10230</v>
      </c>
      <c r="E34" s="20">
        <f t="shared" si="0"/>
        <v>10008.009</v>
      </c>
      <c r="F34" s="21">
        <v>39</v>
      </c>
      <c r="G34" s="22">
        <v>9.3000000000000007</v>
      </c>
      <c r="H34" s="22">
        <v>9.4499999999999993</v>
      </c>
      <c r="I34" s="20">
        <v>10230</v>
      </c>
      <c r="J34" s="20">
        <f t="shared" si="1"/>
        <v>10008.009</v>
      </c>
      <c r="K34" s="21">
        <v>71</v>
      </c>
      <c r="L34" s="22">
        <v>17.3</v>
      </c>
      <c r="M34" s="22">
        <v>17.45</v>
      </c>
      <c r="N34" s="20">
        <v>10230</v>
      </c>
      <c r="O34" s="20">
        <f t="shared" si="2"/>
        <v>10008.009</v>
      </c>
    </row>
    <row r="35" spans="1:15" ht="23.25">
      <c r="A35" s="17">
        <v>8</v>
      </c>
      <c r="B35" s="17">
        <v>1.45</v>
      </c>
      <c r="C35" s="22">
        <v>2</v>
      </c>
      <c r="D35" s="20">
        <v>10230</v>
      </c>
      <c r="E35" s="20">
        <f t="shared" si="0"/>
        <v>10008.009</v>
      </c>
      <c r="F35" s="21">
        <v>40</v>
      </c>
      <c r="G35" s="22">
        <v>9.4499999999999993</v>
      </c>
      <c r="H35" s="22">
        <v>10</v>
      </c>
      <c r="I35" s="20">
        <v>10230</v>
      </c>
      <c r="J35" s="20">
        <f t="shared" si="1"/>
        <v>10008.009</v>
      </c>
      <c r="K35" s="21">
        <v>72</v>
      </c>
      <c r="L35" s="24">
        <v>17.45</v>
      </c>
      <c r="M35" s="22">
        <v>18</v>
      </c>
      <c r="N35" s="20">
        <v>10230</v>
      </c>
      <c r="O35" s="20">
        <f t="shared" si="2"/>
        <v>10008.009</v>
      </c>
    </row>
    <row r="36" spans="1:15" ht="23.25">
      <c r="A36" s="17">
        <v>9</v>
      </c>
      <c r="B36" s="23">
        <v>2</v>
      </c>
      <c r="C36" s="19">
        <v>2.15</v>
      </c>
      <c r="D36" s="20">
        <v>10230</v>
      </c>
      <c r="E36" s="20">
        <f t="shared" si="0"/>
        <v>10008.009</v>
      </c>
      <c r="F36" s="21">
        <v>41</v>
      </c>
      <c r="G36" s="22">
        <v>10</v>
      </c>
      <c r="H36" s="24">
        <v>10.15</v>
      </c>
      <c r="I36" s="20">
        <v>10230</v>
      </c>
      <c r="J36" s="20">
        <f t="shared" si="1"/>
        <v>10008.009</v>
      </c>
      <c r="K36" s="21">
        <v>73</v>
      </c>
      <c r="L36" s="24">
        <v>18</v>
      </c>
      <c r="M36" s="22">
        <v>18.149999999999999</v>
      </c>
      <c r="N36" s="20">
        <v>10230</v>
      </c>
      <c r="O36" s="20">
        <f t="shared" si="2"/>
        <v>10008.009</v>
      </c>
    </row>
    <row r="37" spans="1:15" ht="23.25">
      <c r="A37" s="17">
        <v>10</v>
      </c>
      <c r="B37" s="17">
        <v>2.15</v>
      </c>
      <c r="C37" s="22">
        <v>2.2999999999999998</v>
      </c>
      <c r="D37" s="20">
        <v>10230</v>
      </c>
      <c r="E37" s="20">
        <f t="shared" si="0"/>
        <v>10008.009</v>
      </c>
      <c r="F37" s="21">
        <v>42</v>
      </c>
      <c r="G37" s="22">
        <v>10.15</v>
      </c>
      <c r="H37" s="24">
        <v>10.3</v>
      </c>
      <c r="I37" s="20">
        <v>10230</v>
      </c>
      <c r="J37" s="20">
        <f t="shared" si="1"/>
        <v>10008.009</v>
      </c>
      <c r="K37" s="21">
        <v>74</v>
      </c>
      <c r="L37" s="24">
        <v>18.149999999999999</v>
      </c>
      <c r="M37" s="22">
        <v>18.3</v>
      </c>
      <c r="N37" s="20">
        <v>10230</v>
      </c>
      <c r="O37" s="20">
        <f t="shared" si="2"/>
        <v>10008.009</v>
      </c>
    </row>
    <row r="38" spans="1:15" ht="23.25">
      <c r="A38" s="17">
        <v>11</v>
      </c>
      <c r="B38" s="23">
        <v>2.2999999999999998</v>
      </c>
      <c r="C38" s="19">
        <v>2.4500000000000002</v>
      </c>
      <c r="D38" s="20">
        <v>10230</v>
      </c>
      <c r="E38" s="20">
        <f t="shared" si="0"/>
        <v>10008.009</v>
      </c>
      <c r="F38" s="21">
        <v>43</v>
      </c>
      <c r="G38" s="22">
        <v>10.3</v>
      </c>
      <c r="H38" s="24">
        <v>10.45</v>
      </c>
      <c r="I38" s="20">
        <v>10230</v>
      </c>
      <c r="J38" s="20">
        <f t="shared" si="1"/>
        <v>10008.009</v>
      </c>
      <c r="K38" s="21">
        <v>75</v>
      </c>
      <c r="L38" s="24">
        <v>18.3</v>
      </c>
      <c r="M38" s="22">
        <v>18.45</v>
      </c>
      <c r="N38" s="20">
        <v>10230</v>
      </c>
      <c r="O38" s="20">
        <f t="shared" si="2"/>
        <v>10008.009</v>
      </c>
    </row>
    <row r="39" spans="1:15" ht="23.25">
      <c r="A39" s="17">
        <v>12</v>
      </c>
      <c r="B39" s="17">
        <v>2.4500000000000002</v>
      </c>
      <c r="C39" s="22">
        <v>3</v>
      </c>
      <c r="D39" s="20">
        <v>10230</v>
      </c>
      <c r="E39" s="20">
        <f t="shared" si="0"/>
        <v>10008.009</v>
      </c>
      <c r="F39" s="21">
        <v>44</v>
      </c>
      <c r="G39" s="22">
        <v>10.45</v>
      </c>
      <c r="H39" s="24">
        <v>11</v>
      </c>
      <c r="I39" s="20">
        <v>10230</v>
      </c>
      <c r="J39" s="20">
        <f t="shared" si="1"/>
        <v>10008.009</v>
      </c>
      <c r="K39" s="21">
        <v>76</v>
      </c>
      <c r="L39" s="24">
        <v>18.45</v>
      </c>
      <c r="M39" s="22">
        <v>19</v>
      </c>
      <c r="N39" s="20">
        <v>10230</v>
      </c>
      <c r="O39" s="20">
        <f t="shared" si="2"/>
        <v>10008.009</v>
      </c>
    </row>
    <row r="40" spans="1:15" ht="23.25">
      <c r="A40" s="17">
        <v>13</v>
      </c>
      <c r="B40" s="23">
        <v>3</v>
      </c>
      <c r="C40" s="25">
        <v>3.15</v>
      </c>
      <c r="D40" s="20">
        <v>10230</v>
      </c>
      <c r="E40" s="20">
        <f t="shared" si="0"/>
        <v>10008.009</v>
      </c>
      <c r="F40" s="21">
        <v>45</v>
      </c>
      <c r="G40" s="22">
        <v>11</v>
      </c>
      <c r="H40" s="24">
        <v>11.15</v>
      </c>
      <c r="I40" s="20">
        <v>10230</v>
      </c>
      <c r="J40" s="20">
        <f t="shared" si="1"/>
        <v>10008.009</v>
      </c>
      <c r="K40" s="21">
        <v>77</v>
      </c>
      <c r="L40" s="24">
        <v>19</v>
      </c>
      <c r="M40" s="22">
        <v>19.149999999999999</v>
      </c>
      <c r="N40" s="20">
        <v>10230</v>
      </c>
      <c r="O40" s="20">
        <f t="shared" si="2"/>
        <v>10008.009</v>
      </c>
    </row>
    <row r="41" spans="1:15" ht="23.25">
      <c r="A41" s="17">
        <v>14</v>
      </c>
      <c r="B41" s="17">
        <v>3.15</v>
      </c>
      <c r="C41" s="24">
        <v>3.3</v>
      </c>
      <c r="D41" s="20">
        <v>10230</v>
      </c>
      <c r="E41" s="20">
        <f t="shared" si="0"/>
        <v>10008.009</v>
      </c>
      <c r="F41" s="21">
        <v>46</v>
      </c>
      <c r="G41" s="22">
        <v>11.15</v>
      </c>
      <c r="H41" s="24">
        <v>11.3</v>
      </c>
      <c r="I41" s="20">
        <v>10230</v>
      </c>
      <c r="J41" s="20">
        <f t="shared" si="1"/>
        <v>10008.009</v>
      </c>
      <c r="K41" s="21">
        <v>78</v>
      </c>
      <c r="L41" s="24">
        <v>19.149999999999999</v>
      </c>
      <c r="M41" s="22">
        <v>19.3</v>
      </c>
      <c r="N41" s="20">
        <v>10230</v>
      </c>
      <c r="O41" s="20">
        <f t="shared" si="2"/>
        <v>10008.009</v>
      </c>
    </row>
    <row r="42" spans="1:15" ht="23.25">
      <c r="A42" s="17">
        <v>15</v>
      </c>
      <c r="B42" s="23">
        <v>3.3</v>
      </c>
      <c r="C42" s="25">
        <v>3.45</v>
      </c>
      <c r="D42" s="20">
        <v>10230</v>
      </c>
      <c r="E42" s="20">
        <f t="shared" si="0"/>
        <v>10008.009</v>
      </c>
      <c r="F42" s="21">
        <v>47</v>
      </c>
      <c r="G42" s="22">
        <v>11.3</v>
      </c>
      <c r="H42" s="24">
        <v>11.45</v>
      </c>
      <c r="I42" s="20">
        <v>10230</v>
      </c>
      <c r="J42" s="20">
        <f t="shared" si="1"/>
        <v>10008.009</v>
      </c>
      <c r="K42" s="21">
        <v>79</v>
      </c>
      <c r="L42" s="24">
        <v>19.3</v>
      </c>
      <c r="M42" s="22">
        <v>19.45</v>
      </c>
      <c r="N42" s="20">
        <v>10230</v>
      </c>
      <c r="O42" s="20">
        <f t="shared" si="2"/>
        <v>10008.009</v>
      </c>
    </row>
    <row r="43" spans="1:15" ht="23.25">
      <c r="A43" s="17">
        <v>16</v>
      </c>
      <c r="B43" s="17">
        <v>3.45</v>
      </c>
      <c r="C43" s="24">
        <v>4</v>
      </c>
      <c r="D43" s="20">
        <v>10230</v>
      </c>
      <c r="E43" s="20">
        <f t="shared" si="0"/>
        <v>10008.009</v>
      </c>
      <c r="F43" s="21">
        <v>48</v>
      </c>
      <c r="G43" s="22">
        <v>11.45</v>
      </c>
      <c r="H43" s="24">
        <v>12</v>
      </c>
      <c r="I43" s="20">
        <v>10230</v>
      </c>
      <c r="J43" s="20">
        <f t="shared" si="1"/>
        <v>10008.009</v>
      </c>
      <c r="K43" s="21">
        <v>80</v>
      </c>
      <c r="L43" s="24">
        <v>19.45</v>
      </c>
      <c r="M43" s="22">
        <v>20</v>
      </c>
      <c r="N43" s="20">
        <v>10230</v>
      </c>
      <c r="O43" s="20">
        <f t="shared" si="2"/>
        <v>10008.009</v>
      </c>
    </row>
    <row r="44" spans="1:15" ht="23.25">
      <c r="A44" s="17">
        <v>17</v>
      </c>
      <c r="B44" s="23">
        <v>4</v>
      </c>
      <c r="C44" s="25">
        <v>4.1500000000000004</v>
      </c>
      <c r="D44" s="20">
        <v>10230</v>
      </c>
      <c r="E44" s="20">
        <f t="shared" si="0"/>
        <v>10008.009</v>
      </c>
      <c r="F44" s="21">
        <v>49</v>
      </c>
      <c r="G44" s="22">
        <v>12</v>
      </c>
      <c r="H44" s="24">
        <v>12.15</v>
      </c>
      <c r="I44" s="20">
        <v>10230</v>
      </c>
      <c r="J44" s="20">
        <f t="shared" si="1"/>
        <v>10008.009</v>
      </c>
      <c r="K44" s="21">
        <v>81</v>
      </c>
      <c r="L44" s="24">
        <v>20</v>
      </c>
      <c r="M44" s="22">
        <v>20.149999999999999</v>
      </c>
      <c r="N44" s="20">
        <v>10230</v>
      </c>
      <c r="O44" s="20">
        <f t="shared" si="2"/>
        <v>10008.009</v>
      </c>
    </row>
    <row r="45" spans="1:15" ht="23.25">
      <c r="A45" s="17">
        <v>18</v>
      </c>
      <c r="B45" s="17">
        <v>4.1500000000000004</v>
      </c>
      <c r="C45" s="24">
        <v>4.3</v>
      </c>
      <c r="D45" s="20">
        <v>10230</v>
      </c>
      <c r="E45" s="20">
        <f t="shared" si="0"/>
        <v>10008.009</v>
      </c>
      <c r="F45" s="21">
        <v>50</v>
      </c>
      <c r="G45" s="22">
        <v>12.15</v>
      </c>
      <c r="H45" s="24">
        <v>12.3</v>
      </c>
      <c r="I45" s="20">
        <v>10230</v>
      </c>
      <c r="J45" s="20">
        <f t="shared" si="1"/>
        <v>10008.009</v>
      </c>
      <c r="K45" s="21">
        <v>82</v>
      </c>
      <c r="L45" s="24">
        <v>20.149999999999999</v>
      </c>
      <c r="M45" s="22">
        <v>20.3</v>
      </c>
      <c r="N45" s="20">
        <v>10230</v>
      </c>
      <c r="O45" s="20">
        <f t="shared" si="2"/>
        <v>10008.009</v>
      </c>
    </row>
    <row r="46" spans="1:15" ht="23.25">
      <c r="A46" s="17">
        <v>19</v>
      </c>
      <c r="B46" s="23">
        <v>4.3</v>
      </c>
      <c r="C46" s="25">
        <v>4.45</v>
      </c>
      <c r="D46" s="20">
        <v>10230</v>
      </c>
      <c r="E46" s="20">
        <f t="shared" si="0"/>
        <v>10008.009</v>
      </c>
      <c r="F46" s="21">
        <v>51</v>
      </c>
      <c r="G46" s="22">
        <v>12.3</v>
      </c>
      <c r="H46" s="24">
        <v>12.45</v>
      </c>
      <c r="I46" s="20">
        <v>10230</v>
      </c>
      <c r="J46" s="20">
        <f t="shared" si="1"/>
        <v>10008.009</v>
      </c>
      <c r="K46" s="21">
        <v>83</v>
      </c>
      <c r="L46" s="24">
        <v>20.3</v>
      </c>
      <c r="M46" s="22">
        <v>20.45</v>
      </c>
      <c r="N46" s="20">
        <v>10230</v>
      </c>
      <c r="O46" s="20">
        <f t="shared" si="2"/>
        <v>10008.009</v>
      </c>
    </row>
    <row r="47" spans="1:15" ht="23.25">
      <c r="A47" s="17">
        <v>20</v>
      </c>
      <c r="B47" s="17">
        <v>4.45</v>
      </c>
      <c r="C47" s="24">
        <v>5</v>
      </c>
      <c r="D47" s="20">
        <v>10230</v>
      </c>
      <c r="E47" s="20">
        <f t="shared" si="0"/>
        <v>10008.009</v>
      </c>
      <c r="F47" s="21">
        <v>52</v>
      </c>
      <c r="G47" s="22">
        <v>12.45</v>
      </c>
      <c r="H47" s="24">
        <v>13</v>
      </c>
      <c r="I47" s="20">
        <v>10230</v>
      </c>
      <c r="J47" s="20">
        <f t="shared" si="1"/>
        <v>10008.009</v>
      </c>
      <c r="K47" s="21">
        <v>84</v>
      </c>
      <c r="L47" s="24">
        <v>20.45</v>
      </c>
      <c r="M47" s="22">
        <v>21</v>
      </c>
      <c r="N47" s="20">
        <v>10230</v>
      </c>
      <c r="O47" s="20">
        <f t="shared" si="2"/>
        <v>10008.009</v>
      </c>
    </row>
    <row r="48" spans="1:15" ht="23.25">
      <c r="A48" s="17">
        <v>21</v>
      </c>
      <c r="B48" s="22">
        <v>5</v>
      </c>
      <c r="C48" s="25">
        <v>5.15</v>
      </c>
      <c r="D48" s="20">
        <v>10230</v>
      </c>
      <c r="E48" s="20">
        <f t="shared" si="0"/>
        <v>10008.009</v>
      </c>
      <c r="F48" s="21">
        <v>53</v>
      </c>
      <c r="G48" s="22">
        <v>13</v>
      </c>
      <c r="H48" s="24">
        <v>13.15</v>
      </c>
      <c r="I48" s="20">
        <v>10230</v>
      </c>
      <c r="J48" s="20">
        <f t="shared" si="1"/>
        <v>10008.009</v>
      </c>
      <c r="K48" s="21">
        <v>85</v>
      </c>
      <c r="L48" s="24">
        <v>21</v>
      </c>
      <c r="M48" s="22">
        <v>21.15</v>
      </c>
      <c r="N48" s="20">
        <v>10230</v>
      </c>
      <c r="O48" s="20">
        <f t="shared" si="2"/>
        <v>10008.009</v>
      </c>
    </row>
    <row r="49" spans="1:18" ht="23.25">
      <c r="A49" s="17">
        <v>22</v>
      </c>
      <c r="B49" s="19">
        <v>5.15</v>
      </c>
      <c r="C49" s="24">
        <v>5.3</v>
      </c>
      <c r="D49" s="20">
        <v>10230</v>
      </c>
      <c r="E49" s="20">
        <f t="shared" si="0"/>
        <v>10008.009</v>
      </c>
      <c r="F49" s="21">
        <v>54</v>
      </c>
      <c r="G49" s="22">
        <v>13.15</v>
      </c>
      <c r="H49" s="24">
        <v>13.3</v>
      </c>
      <c r="I49" s="20">
        <v>10230</v>
      </c>
      <c r="J49" s="20">
        <f t="shared" si="1"/>
        <v>10008.009</v>
      </c>
      <c r="K49" s="21">
        <v>86</v>
      </c>
      <c r="L49" s="24">
        <v>21.15</v>
      </c>
      <c r="M49" s="22">
        <v>21.3</v>
      </c>
      <c r="N49" s="20">
        <v>10230</v>
      </c>
      <c r="O49" s="20">
        <f t="shared" si="2"/>
        <v>10008.009</v>
      </c>
    </row>
    <row r="50" spans="1:18" ht="23.25">
      <c r="A50" s="17">
        <v>23</v>
      </c>
      <c r="B50" s="22">
        <v>5.3</v>
      </c>
      <c r="C50" s="25">
        <v>5.45</v>
      </c>
      <c r="D50" s="20">
        <v>10230</v>
      </c>
      <c r="E50" s="20">
        <f t="shared" si="0"/>
        <v>10008.009</v>
      </c>
      <c r="F50" s="21">
        <v>55</v>
      </c>
      <c r="G50" s="22">
        <v>13.3</v>
      </c>
      <c r="H50" s="24">
        <v>13.45</v>
      </c>
      <c r="I50" s="20">
        <v>10230</v>
      </c>
      <c r="J50" s="20">
        <f t="shared" si="1"/>
        <v>10008.009</v>
      </c>
      <c r="K50" s="21">
        <v>87</v>
      </c>
      <c r="L50" s="24">
        <v>21.3</v>
      </c>
      <c r="M50" s="22">
        <v>21.45</v>
      </c>
      <c r="N50" s="20">
        <v>10230</v>
      </c>
      <c r="O50" s="20">
        <f t="shared" si="2"/>
        <v>10008.009</v>
      </c>
    </row>
    <row r="51" spans="1:18" ht="23.25">
      <c r="A51" s="17">
        <v>24</v>
      </c>
      <c r="B51" s="19">
        <v>5.45</v>
      </c>
      <c r="C51" s="24">
        <v>6</v>
      </c>
      <c r="D51" s="20">
        <v>10230</v>
      </c>
      <c r="E51" s="20">
        <f t="shared" si="0"/>
        <v>10008.009</v>
      </c>
      <c r="F51" s="21">
        <v>56</v>
      </c>
      <c r="G51" s="22">
        <v>13.45</v>
      </c>
      <c r="H51" s="24">
        <v>14</v>
      </c>
      <c r="I51" s="20">
        <v>10230</v>
      </c>
      <c r="J51" s="20">
        <f t="shared" si="1"/>
        <v>10008.009</v>
      </c>
      <c r="K51" s="21">
        <v>88</v>
      </c>
      <c r="L51" s="24">
        <v>21.45</v>
      </c>
      <c r="M51" s="22">
        <v>22</v>
      </c>
      <c r="N51" s="20">
        <v>10230</v>
      </c>
      <c r="O51" s="20">
        <f t="shared" si="2"/>
        <v>10008.009</v>
      </c>
    </row>
    <row r="52" spans="1:18" ht="23.25">
      <c r="A52" s="17">
        <v>25</v>
      </c>
      <c r="B52" s="22">
        <v>6</v>
      </c>
      <c r="C52" s="25">
        <v>6.15</v>
      </c>
      <c r="D52" s="20">
        <v>10230</v>
      </c>
      <c r="E52" s="20">
        <f t="shared" si="0"/>
        <v>10008.009</v>
      </c>
      <c r="F52" s="21">
        <v>57</v>
      </c>
      <c r="G52" s="22">
        <v>14</v>
      </c>
      <c r="H52" s="24">
        <v>14.15</v>
      </c>
      <c r="I52" s="20">
        <v>10230</v>
      </c>
      <c r="J52" s="20">
        <f t="shared" si="1"/>
        <v>10008.009</v>
      </c>
      <c r="K52" s="21">
        <v>89</v>
      </c>
      <c r="L52" s="24">
        <v>22</v>
      </c>
      <c r="M52" s="22">
        <v>22.15</v>
      </c>
      <c r="N52" s="20">
        <v>10230</v>
      </c>
      <c r="O52" s="20">
        <f t="shared" si="2"/>
        <v>10008.009</v>
      </c>
    </row>
    <row r="53" spans="1:18" ht="23.25">
      <c r="A53" s="17">
        <v>26</v>
      </c>
      <c r="B53" s="19">
        <v>6.15</v>
      </c>
      <c r="C53" s="24">
        <v>6.3</v>
      </c>
      <c r="D53" s="20">
        <v>10230</v>
      </c>
      <c r="E53" s="20">
        <f t="shared" si="0"/>
        <v>10008.009</v>
      </c>
      <c r="F53" s="21">
        <v>58</v>
      </c>
      <c r="G53" s="22">
        <v>14.15</v>
      </c>
      <c r="H53" s="24">
        <v>14.3</v>
      </c>
      <c r="I53" s="20">
        <v>10230</v>
      </c>
      <c r="J53" s="20">
        <f t="shared" si="1"/>
        <v>10008.009</v>
      </c>
      <c r="K53" s="21">
        <v>90</v>
      </c>
      <c r="L53" s="24">
        <v>22.15</v>
      </c>
      <c r="M53" s="22">
        <v>22.3</v>
      </c>
      <c r="N53" s="20">
        <v>10230</v>
      </c>
      <c r="O53" s="20">
        <f t="shared" si="2"/>
        <v>10008.009</v>
      </c>
    </row>
    <row r="54" spans="1:18" ht="23.25">
      <c r="A54" s="17">
        <v>27</v>
      </c>
      <c r="B54" s="22">
        <v>6.3</v>
      </c>
      <c r="C54" s="25">
        <v>6.45</v>
      </c>
      <c r="D54" s="20">
        <v>10230</v>
      </c>
      <c r="E54" s="20">
        <f t="shared" si="0"/>
        <v>10008.009</v>
      </c>
      <c r="F54" s="21">
        <v>59</v>
      </c>
      <c r="G54" s="22">
        <v>14.3</v>
      </c>
      <c r="H54" s="24">
        <v>14.45</v>
      </c>
      <c r="I54" s="20">
        <v>10230</v>
      </c>
      <c r="J54" s="20">
        <f t="shared" si="1"/>
        <v>10008.009</v>
      </c>
      <c r="K54" s="21">
        <v>91</v>
      </c>
      <c r="L54" s="24">
        <v>22.3</v>
      </c>
      <c r="M54" s="22">
        <v>22.45</v>
      </c>
      <c r="N54" s="20">
        <v>10230</v>
      </c>
      <c r="O54" s="20">
        <f t="shared" si="2"/>
        <v>10008.009</v>
      </c>
    </row>
    <row r="55" spans="1:18" ht="23.25">
      <c r="A55" s="17">
        <v>28</v>
      </c>
      <c r="B55" s="19">
        <v>6.45</v>
      </c>
      <c r="C55" s="24">
        <v>7</v>
      </c>
      <c r="D55" s="20">
        <v>10230</v>
      </c>
      <c r="E55" s="20">
        <f t="shared" si="0"/>
        <v>10008.009</v>
      </c>
      <c r="F55" s="21">
        <v>60</v>
      </c>
      <c r="G55" s="22">
        <v>14.45</v>
      </c>
      <c r="H55" s="22">
        <v>15</v>
      </c>
      <c r="I55" s="20">
        <v>10230</v>
      </c>
      <c r="J55" s="20">
        <f t="shared" si="1"/>
        <v>10008.009</v>
      </c>
      <c r="K55" s="21">
        <v>92</v>
      </c>
      <c r="L55" s="24">
        <v>22.45</v>
      </c>
      <c r="M55" s="22">
        <v>23</v>
      </c>
      <c r="N55" s="20">
        <v>10230</v>
      </c>
      <c r="O55" s="20">
        <f t="shared" si="2"/>
        <v>10008.009</v>
      </c>
    </row>
    <row r="56" spans="1:18" ht="23.25">
      <c r="A56" s="17">
        <v>29</v>
      </c>
      <c r="B56" s="22">
        <v>7</v>
      </c>
      <c r="C56" s="25">
        <v>7.15</v>
      </c>
      <c r="D56" s="20">
        <v>10230</v>
      </c>
      <c r="E56" s="20">
        <f t="shared" si="0"/>
        <v>10008.009</v>
      </c>
      <c r="F56" s="21">
        <v>61</v>
      </c>
      <c r="G56" s="22">
        <v>15</v>
      </c>
      <c r="H56" s="22">
        <v>15.15</v>
      </c>
      <c r="I56" s="20">
        <v>10230</v>
      </c>
      <c r="J56" s="20">
        <f t="shared" si="1"/>
        <v>10008.009</v>
      </c>
      <c r="K56" s="21">
        <v>93</v>
      </c>
      <c r="L56" s="24">
        <v>23</v>
      </c>
      <c r="M56" s="22">
        <v>23.15</v>
      </c>
      <c r="N56" s="20">
        <v>10230</v>
      </c>
      <c r="O56" s="20">
        <f t="shared" si="2"/>
        <v>10008.009</v>
      </c>
    </row>
    <row r="57" spans="1:18" ht="23.25">
      <c r="A57" s="17">
        <v>30</v>
      </c>
      <c r="B57" s="19">
        <v>7.15</v>
      </c>
      <c r="C57" s="24">
        <v>7.3</v>
      </c>
      <c r="D57" s="20">
        <v>10230</v>
      </c>
      <c r="E57" s="20">
        <f t="shared" si="0"/>
        <v>10008.009</v>
      </c>
      <c r="F57" s="21">
        <v>62</v>
      </c>
      <c r="G57" s="22">
        <v>15.15</v>
      </c>
      <c r="H57" s="22">
        <v>15.3</v>
      </c>
      <c r="I57" s="20">
        <v>10230</v>
      </c>
      <c r="J57" s="20">
        <f t="shared" si="1"/>
        <v>10008.009</v>
      </c>
      <c r="K57" s="21">
        <v>94</v>
      </c>
      <c r="L57" s="22">
        <v>23.15</v>
      </c>
      <c r="M57" s="22">
        <v>23.3</v>
      </c>
      <c r="N57" s="20">
        <v>10230</v>
      </c>
      <c r="O57" s="20">
        <f t="shared" si="2"/>
        <v>10008.009</v>
      </c>
    </row>
    <row r="58" spans="1:18" ht="23.25">
      <c r="A58" s="17">
        <v>31</v>
      </c>
      <c r="B58" s="22">
        <v>7.3</v>
      </c>
      <c r="C58" s="25">
        <v>7.45</v>
      </c>
      <c r="D58" s="20">
        <v>10230</v>
      </c>
      <c r="E58" s="20">
        <f t="shared" si="0"/>
        <v>10008.009</v>
      </c>
      <c r="F58" s="21">
        <v>63</v>
      </c>
      <c r="G58" s="22">
        <v>15.3</v>
      </c>
      <c r="H58" s="22">
        <v>15.45</v>
      </c>
      <c r="I58" s="20">
        <v>10230</v>
      </c>
      <c r="J58" s="20">
        <f t="shared" si="1"/>
        <v>10008.009</v>
      </c>
      <c r="K58" s="21">
        <v>95</v>
      </c>
      <c r="L58" s="22">
        <v>23.3</v>
      </c>
      <c r="M58" s="22">
        <v>23.45</v>
      </c>
      <c r="N58" s="20">
        <v>10230</v>
      </c>
      <c r="O58" s="20">
        <f t="shared" si="2"/>
        <v>10008.009</v>
      </c>
    </row>
    <row r="59" spans="1:18" ht="23.25">
      <c r="A59" s="17">
        <v>32</v>
      </c>
      <c r="B59" s="19">
        <v>7.45</v>
      </c>
      <c r="C59" s="24">
        <v>8</v>
      </c>
      <c r="D59" s="20">
        <v>10230</v>
      </c>
      <c r="E59" s="20">
        <f t="shared" si="0"/>
        <v>10008.009</v>
      </c>
      <c r="F59" s="21">
        <v>64</v>
      </c>
      <c r="G59" s="22">
        <v>15.45</v>
      </c>
      <c r="H59" s="22">
        <v>16</v>
      </c>
      <c r="I59" s="20">
        <v>10230</v>
      </c>
      <c r="J59" s="20">
        <f t="shared" si="1"/>
        <v>10008.009</v>
      </c>
      <c r="K59" s="26">
        <v>96</v>
      </c>
      <c r="L59" s="22">
        <v>23.45</v>
      </c>
      <c r="M59" s="27">
        <v>24</v>
      </c>
      <c r="N59" s="20">
        <v>10230</v>
      </c>
      <c r="O59" s="20">
        <f t="shared" si="2"/>
        <v>10008.009</v>
      </c>
    </row>
    <row r="60" spans="1:18" ht="23.25">
      <c r="A60" s="28"/>
      <c r="B60" s="29"/>
      <c r="C60" s="30"/>
      <c r="D60" s="31">
        <f>SUM(D28:D59)</f>
        <v>327360</v>
      </c>
      <c r="E60" s="32">
        <f>SUM(E28:E59)</f>
        <v>320256.288</v>
      </c>
      <c r="F60" s="33"/>
      <c r="G60" s="34"/>
      <c r="H60" s="34"/>
      <c r="I60" s="32">
        <f>SUM(I28:I59)</f>
        <v>327360</v>
      </c>
      <c r="J60" s="31">
        <f>SUM(J28:J59)</f>
        <v>320256.288</v>
      </c>
      <c r="K60" s="33"/>
      <c r="L60" s="34"/>
      <c r="M60" s="34"/>
      <c r="N60" s="31">
        <f>SUM(N28:N59)</f>
        <v>327360</v>
      </c>
      <c r="O60" s="32">
        <f>SUM(O28:O59)</f>
        <v>320256.288</v>
      </c>
      <c r="P60" s="12"/>
      <c r="Q60" s="35"/>
      <c r="R60" s="12"/>
    </row>
    <row r="64" spans="1:18">
      <c r="A64" t="s">
        <v>120</v>
      </c>
      <c r="B64">
        <f>SUM(D60,I60,N60)/(4000*1000)</f>
        <v>0.24551999999999999</v>
      </c>
      <c r="C64">
        <f>ROUNDDOWN(SUM(E60,J60,O60)/(4000*1000),4)</f>
        <v>0.24010000000000001</v>
      </c>
    </row>
    <row r="66" spans="1:17" ht="23.25">
      <c r="A66" s="2" t="s">
        <v>30</v>
      </c>
      <c r="D66" s="31"/>
      <c r="E66" s="36"/>
      <c r="J66" s="36"/>
      <c r="O66" s="36"/>
      <c r="Q66" s="36"/>
    </row>
    <row r="67" spans="1:17" ht="23.25">
      <c r="D67" s="31"/>
      <c r="J67" s="36"/>
      <c r="Q67" s="36"/>
    </row>
    <row r="68" spans="1:17" ht="2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23.25">
      <c r="A69" s="38" t="s">
        <v>32</v>
      </c>
      <c r="B69" s="38"/>
      <c r="C69" s="38"/>
      <c r="D69" s="31"/>
      <c r="E69" s="39"/>
      <c r="H69" s="36"/>
      <c r="J69" s="36"/>
    </row>
    <row r="70" spans="1:17" ht="23.25">
      <c r="D70" s="31"/>
      <c r="E70" s="36"/>
      <c r="H70" s="36"/>
      <c r="J70" s="36"/>
    </row>
    <row r="71" spans="1:17" ht="23.25">
      <c r="D71" s="31"/>
      <c r="E71" s="36"/>
      <c r="H71" s="36"/>
      <c r="M71" s="7" t="s">
        <v>33</v>
      </c>
    </row>
    <row r="72" spans="1:17" ht="23.25">
      <c r="D72" s="31"/>
      <c r="E72" s="36"/>
      <c r="H72" s="36"/>
    </row>
    <row r="73" spans="1:17" ht="23.25">
      <c r="D73" s="31"/>
      <c r="E73" s="36"/>
      <c r="H73" s="36"/>
    </row>
    <row r="74" spans="1:17" ht="23.25">
      <c r="D74" s="31"/>
      <c r="E74" s="36"/>
      <c r="H74" s="36"/>
    </row>
    <row r="75" spans="1:17" ht="23.25">
      <c r="D75" s="31"/>
      <c r="E75" s="36"/>
      <c r="H75" s="36"/>
    </row>
    <row r="76" spans="1:17" ht="23.25">
      <c r="D76" s="31"/>
      <c r="E76" s="36"/>
      <c r="H76" s="36"/>
    </row>
    <row r="77" spans="1:17" ht="23.25">
      <c r="D77" s="31"/>
      <c r="E77" s="36"/>
      <c r="H77" s="36"/>
    </row>
    <row r="78" spans="1:17" ht="23.25">
      <c r="D78" s="31"/>
      <c r="E78" s="36"/>
      <c r="H78" s="36"/>
    </row>
    <row r="79" spans="1:17" ht="23.25">
      <c r="D79" s="31"/>
      <c r="E79" s="36"/>
      <c r="H79" s="36"/>
    </row>
    <row r="80" spans="1:17" ht="23.25">
      <c r="D80" s="31"/>
      <c r="E80" s="36"/>
      <c r="H80" s="36"/>
    </row>
    <row r="81" spans="4:8" ht="23.25">
      <c r="D81" s="31"/>
      <c r="E81" s="36"/>
      <c r="H81" s="36"/>
    </row>
    <row r="82" spans="4:8" ht="23.25">
      <c r="D82" s="31"/>
      <c r="E82" s="36"/>
      <c r="H82" s="36"/>
    </row>
    <row r="83" spans="4:8" ht="23.25">
      <c r="D83" s="31"/>
      <c r="E83" s="36"/>
      <c r="H83" s="36"/>
    </row>
    <row r="84" spans="4:8" ht="23.25">
      <c r="D84" s="31"/>
      <c r="E84" s="36"/>
      <c r="H84" s="36"/>
    </row>
    <row r="85" spans="4:8" ht="23.25">
      <c r="D85" s="31"/>
      <c r="E85" s="36"/>
      <c r="H85" s="36"/>
    </row>
    <row r="86" spans="4:8" ht="23.25">
      <c r="D86" s="31"/>
      <c r="E86" s="36"/>
      <c r="H86" s="36"/>
    </row>
    <row r="87" spans="4:8" ht="23.25">
      <c r="D87" s="31"/>
      <c r="E87" s="36"/>
      <c r="H87" s="36"/>
    </row>
    <row r="88" spans="4:8" ht="23.25">
      <c r="D88" s="31"/>
      <c r="E88" s="36"/>
      <c r="H88" s="36"/>
    </row>
    <row r="89" spans="4:8" ht="23.25">
      <c r="D89" s="31"/>
      <c r="E89" s="36"/>
      <c r="H89" s="36"/>
    </row>
    <row r="90" spans="4:8" ht="23.25">
      <c r="D90" s="31"/>
      <c r="E90" s="36"/>
      <c r="H90" s="36"/>
    </row>
    <row r="91" spans="4:8" ht="23.25">
      <c r="D91" s="31"/>
      <c r="E91" s="36"/>
      <c r="H91" s="36"/>
    </row>
    <row r="92" spans="4:8" ht="23.25">
      <c r="D92" s="31"/>
      <c r="E92" s="36"/>
      <c r="H92" s="36"/>
    </row>
    <row r="93" spans="4:8" ht="23.25">
      <c r="D93" s="31"/>
      <c r="E93" s="36"/>
      <c r="H93" s="36"/>
    </row>
    <row r="94" spans="4:8" ht="23.25">
      <c r="D94" s="40"/>
      <c r="E94" s="36"/>
      <c r="H94" s="36"/>
    </row>
    <row r="95" spans="4:8" ht="21">
      <c r="E95" s="36"/>
      <c r="H95" s="36"/>
    </row>
    <row r="96" spans="4:8" ht="21">
      <c r="E96" s="36"/>
      <c r="H96" s="36"/>
    </row>
    <row r="97" spans="4:8" ht="21">
      <c r="E97" s="36"/>
      <c r="H97" s="36"/>
    </row>
    <row r="98" spans="4:8" ht="23.25">
      <c r="D98" s="41"/>
    </row>
  </sheetData>
  <pageMargins left="0.75" right="0.75" top="1" bottom="1" header="0.5" footer="0.5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10" workbookViewId="0">
      <selection activeCell="N19" sqref="N1:O1048576"/>
    </sheetView>
  </sheetViews>
  <sheetFormatPr defaultColWidth="9.140625" defaultRowHeight="12.75"/>
  <cols>
    <col min="4" max="5" width="15.5703125" customWidth="1"/>
    <col min="9" max="10" width="15" customWidth="1"/>
    <col min="14" max="15" width="15.28515625" customWidth="1"/>
  </cols>
  <sheetData>
    <row r="2" spans="1:15" ht="2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0.25">
      <c r="A4" s="2" t="s">
        <v>121</v>
      </c>
      <c r="B4" s="2"/>
      <c r="C4" s="2"/>
      <c r="D4" s="2"/>
      <c r="E4" s="2"/>
      <c r="F4" s="2"/>
      <c r="G4" s="2"/>
      <c r="H4" s="2"/>
      <c r="I4" s="2"/>
    </row>
    <row r="5" spans="1:15" ht="20.25">
      <c r="A5" s="2"/>
    </row>
    <row r="6" spans="1:15" ht="20.25">
      <c r="A6" s="2" t="s">
        <v>2</v>
      </c>
    </row>
    <row r="7" spans="1:15" ht="20.25">
      <c r="A7" s="2" t="s">
        <v>3</v>
      </c>
    </row>
    <row r="8" spans="1:15" ht="21">
      <c r="A8" s="2" t="s">
        <v>4</v>
      </c>
      <c r="H8" s="3"/>
    </row>
    <row r="9" spans="1:15" ht="20.25">
      <c r="A9" s="2" t="s">
        <v>5</v>
      </c>
    </row>
    <row r="10" spans="1:15" ht="20.25">
      <c r="A10" s="2" t="s">
        <v>6</v>
      </c>
    </row>
    <row r="11" spans="1:15" ht="20.25">
      <c r="A11" s="2"/>
      <c r="G11" s="4"/>
    </row>
    <row r="12" spans="1:15" ht="20.25">
      <c r="A12" s="2" t="s">
        <v>122</v>
      </c>
      <c r="N12" s="2" t="s">
        <v>123</v>
      </c>
    </row>
    <row r="13" spans="1:15" ht="20.25">
      <c r="A13" s="2"/>
    </row>
    <row r="14" spans="1:15" ht="40.5">
      <c r="A14" s="2" t="s">
        <v>9</v>
      </c>
      <c r="N14" s="5" t="s">
        <v>10</v>
      </c>
      <c r="O14" s="6" t="s">
        <v>11</v>
      </c>
    </row>
    <row r="15" spans="1:15" ht="20.25">
      <c r="N15" s="5"/>
      <c r="O15" s="6"/>
    </row>
    <row r="16" spans="1:15" ht="21">
      <c r="A16" s="7" t="s">
        <v>12</v>
      </c>
      <c r="N16" s="8"/>
      <c r="O16" s="9"/>
    </row>
    <row r="17" spans="1:15" ht="40.5">
      <c r="A17" s="7" t="s">
        <v>13</v>
      </c>
      <c r="N17" s="10" t="s">
        <v>14</v>
      </c>
      <c r="O17" s="11" t="s">
        <v>95</v>
      </c>
    </row>
    <row r="18" spans="1:15" ht="21">
      <c r="A18" s="7" t="s">
        <v>16</v>
      </c>
      <c r="N18" s="10"/>
      <c r="O18" s="11"/>
    </row>
    <row r="19" spans="1:15" ht="21">
      <c r="A19" s="7" t="s">
        <v>17</v>
      </c>
      <c r="N19" s="10"/>
      <c r="O19" s="11"/>
    </row>
    <row r="20" spans="1:15" ht="21">
      <c r="A20" s="7" t="s">
        <v>18</v>
      </c>
      <c r="N20" s="10"/>
      <c r="O20" s="11"/>
    </row>
    <row r="21" spans="1:15" ht="21">
      <c r="A21" s="2" t="s">
        <v>19</v>
      </c>
      <c r="C21" s="1" t="s">
        <v>20</v>
      </c>
      <c r="D21" s="1"/>
      <c r="N21" s="12"/>
      <c r="O21" s="12"/>
    </row>
    <row r="23" spans="1:15" ht="20.25">
      <c r="A23" s="2" t="s">
        <v>21</v>
      </c>
      <c r="E23" s="2" t="s">
        <v>22</v>
      </c>
    </row>
    <row r="24" spans="1:15" ht="20.25">
      <c r="G24" s="2" t="s">
        <v>23</v>
      </c>
    </row>
    <row r="25" spans="1:15" ht="20.25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01.25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20.25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23.25">
      <c r="A28" s="17">
        <v>1</v>
      </c>
      <c r="B28" s="18">
        <v>0</v>
      </c>
      <c r="C28" s="19">
        <v>0.15</v>
      </c>
      <c r="D28" s="20">
        <v>10230</v>
      </c>
      <c r="E28" s="20">
        <f t="shared" ref="E28:E59" si="0">D28*(100-2.17)/100</f>
        <v>10008.009</v>
      </c>
      <c r="F28" s="21">
        <v>33</v>
      </c>
      <c r="G28" s="22">
        <v>8</v>
      </c>
      <c r="H28" s="22">
        <v>8.15</v>
      </c>
      <c r="I28" s="20">
        <v>10230</v>
      </c>
      <c r="J28" s="20">
        <f t="shared" ref="J28:J59" si="1">I28*(100-2.17)/100</f>
        <v>10008.009</v>
      </c>
      <c r="K28" s="21">
        <v>65</v>
      </c>
      <c r="L28" s="22">
        <v>16</v>
      </c>
      <c r="M28" s="22">
        <v>16.149999999999999</v>
      </c>
      <c r="N28" s="20">
        <v>10230</v>
      </c>
      <c r="O28" s="20">
        <f t="shared" ref="O28:O59" si="2">N28*(100-2.17)/100</f>
        <v>10008.009</v>
      </c>
    </row>
    <row r="29" spans="1:15" ht="23.25">
      <c r="A29" s="17">
        <v>2</v>
      </c>
      <c r="B29" s="17">
        <v>0.15</v>
      </c>
      <c r="C29" s="23">
        <v>0.3</v>
      </c>
      <c r="D29" s="20">
        <v>10230</v>
      </c>
      <c r="E29" s="20">
        <f t="shared" si="0"/>
        <v>10008.009</v>
      </c>
      <c r="F29" s="21">
        <v>34</v>
      </c>
      <c r="G29" s="22">
        <v>8.15</v>
      </c>
      <c r="H29" s="22">
        <v>8.3000000000000007</v>
      </c>
      <c r="I29" s="20">
        <v>10230</v>
      </c>
      <c r="J29" s="20">
        <f t="shared" si="1"/>
        <v>10008.009</v>
      </c>
      <c r="K29" s="21">
        <v>66</v>
      </c>
      <c r="L29" s="22">
        <v>16.149999999999999</v>
      </c>
      <c r="M29" s="22">
        <v>16.3</v>
      </c>
      <c r="N29" s="20">
        <v>10230</v>
      </c>
      <c r="O29" s="20">
        <f t="shared" si="2"/>
        <v>10008.009</v>
      </c>
    </row>
    <row r="30" spans="1:15" ht="23.25">
      <c r="A30" s="17">
        <v>3</v>
      </c>
      <c r="B30" s="23">
        <v>0.3</v>
      </c>
      <c r="C30" s="19">
        <v>0.45</v>
      </c>
      <c r="D30" s="20">
        <v>10230</v>
      </c>
      <c r="E30" s="20">
        <f t="shared" si="0"/>
        <v>10008.009</v>
      </c>
      <c r="F30" s="21">
        <v>35</v>
      </c>
      <c r="G30" s="22">
        <v>8.3000000000000007</v>
      </c>
      <c r="H30" s="22">
        <v>8.4499999999999993</v>
      </c>
      <c r="I30" s="20">
        <v>10230</v>
      </c>
      <c r="J30" s="20">
        <f t="shared" si="1"/>
        <v>10008.009</v>
      </c>
      <c r="K30" s="21">
        <v>67</v>
      </c>
      <c r="L30" s="22">
        <v>16.3</v>
      </c>
      <c r="M30" s="22">
        <v>16.45</v>
      </c>
      <c r="N30" s="20">
        <v>10230</v>
      </c>
      <c r="O30" s="20">
        <f t="shared" si="2"/>
        <v>10008.009</v>
      </c>
    </row>
    <row r="31" spans="1:15" ht="23.25">
      <c r="A31" s="17">
        <v>4</v>
      </c>
      <c r="B31" s="17">
        <v>0.45</v>
      </c>
      <c r="C31" s="22">
        <v>1</v>
      </c>
      <c r="D31" s="20">
        <v>10230</v>
      </c>
      <c r="E31" s="20">
        <f t="shared" si="0"/>
        <v>10008.009</v>
      </c>
      <c r="F31" s="21">
        <v>36</v>
      </c>
      <c r="G31" s="22">
        <v>8.4499999999999993</v>
      </c>
      <c r="H31" s="22">
        <v>9</v>
      </c>
      <c r="I31" s="20">
        <v>10230</v>
      </c>
      <c r="J31" s="20">
        <f t="shared" si="1"/>
        <v>10008.009</v>
      </c>
      <c r="K31" s="21">
        <v>68</v>
      </c>
      <c r="L31" s="22">
        <v>16.45</v>
      </c>
      <c r="M31" s="22">
        <v>17</v>
      </c>
      <c r="N31" s="20">
        <v>10230</v>
      </c>
      <c r="O31" s="20">
        <f t="shared" si="2"/>
        <v>10008.009</v>
      </c>
    </row>
    <row r="32" spans="1:15" ht="23.25">
      <c r="A32" s="17">
        <v>5</v>
      </c>
      <c r="B32" s="22">
        <v>1</v>
      </c>
      <c r="C32" s="19">
        <v>1.1499999999999999</v>
      </c>
      <c r="D32" s="20">
        <v>10230</v>
      </c>
      <c r="E32" s="20">
        <f t="shared" si="0"/>
        <v>10008.009</v>
      </c>
      <c r="F32" s="21">
        <v>37</v>
      </c>
      <c r="G32" s="22">
        <v>9</v>
      </c>
      <c r="H32" s="22">
        <v>9.15</v>
      </c>
      <c r="I32" s="20">
        <v>10230</v>
      </c>
      <c r="J32" s="20">
        <f t="shared" si="1"/>
        <v>10008.009</v>
      </c>
      <c r="K32" s="21">
        <v>69</v>
      </c>
      <c r="L32" s="22">
        <v>17</v>
      </c>
      <c r="M32" s="22">
        <v>17.149999999999999</v>
      </c>
      <c r="N32" s="20">
        <v>10230</v>
      </c>
      <c r="O32" s="20">
        <f t="shared" si="2"/>
        <v>10008.009</v>
      </c>
    </row>
    <row r="33" spans="1:15" ht="23.25">
      <c r="A33" s="17">
        <v>6</v>
      </c>
      <c r="B33" s="19">
        <v>1.1499999999999999</v>
      </c>
      <c r="C33" s="22">
        <v>1.3</v>
      </c>
      <c r="D33" s="20">
        <v>10230</v>
      </c>
      <c r="E33" s="20">
        <f t="shared" si="0"/>
        <v>10008.009</v>
      </c>
      <c r="F33" s="21">
        <v>38</v>
      </c>
      <c r="G33" s="22">
        <v>9.15</v>
      </c>
      <c r="H33" s="22">
        <v>9.3000000000000007</v>
      </c>
      <c r="I33" s="20">
        <v>10230</v>
      </c>
      <c r="J33" s="20">
        <f t="shared" si="1"/>
        <v>10008.009</v>
      </c>
      <c r="K33" s="21">
        <v>70</v>
      </c>
      <c r="L33" s="22">
        <v>17.149999999999999</v>
      </c>
      <c r="M33" s="22">
        <v>17.3</v>
      </c>
      <c r="N33" s="20">
        <v>10230</v>
      </c>
      <c r="O33" s="20">
        <f t="shared" si="2"/>
        <v>10008.009</v>
      </c>
    </row>
    <row r="34" spans="1:15" ht="23.25">
      <c r="A34" s="17">
        <v>7</v>
      </c>
      <c r="B34" s="23">
        <v>1.3</v>
      </c>
      <c r="C34" s="19">
        <v>1.45</v>
      </c>
      <c r="D34" s="20">
        <v>10230</v>
      </c>
      <c r="E34" s="20">
        <f t="shared" si="0"/>
        <v>10008.009</v>
      </c>
      <c r="F34" s="21">
        <v>39</v>
      </c>
      <c r="G34" s="22">
        <v>9.3000000000000007</v>
      </c>
      <c r="H34" s="22">
        <v>9.4499999999999993</v>
      </c>
      <c r="I34" s="20">
        <v>10230</v>
      </c>
      <c r="J34" s="20">
        <f t="shared" si="1"/>
        <v>10008.009</v>
      </c>
      <c r="K34" s="21">
        <v>71</v>
      </c>
      <c r="L34" s="22">
        <v>17.3</v>
      </c>
      <c r="M34" s="22">
        <v>17.45</v>
      </c>
      <c r="N34" s="20">
        <v>10230</v>
      </c>
      <c r="O34" s="20">
        <f t="shared" si="2"/>
        <v>10008.009</v>
      </c>
    </row>
    <row r="35" spans="1:15" ht="23.25">
      <c r="A35" s="17">
        <v>8</v>
      </c>
      <c r="B35" s="17">
        <v>1.45</v>
      </c>
      <c r="C35" s="22">
        <v>2</v>
      </c>
      <c r="D35" s="20">
        <v>10230</v>
      </c>
      <c r="E35" s="20">
        <f t="shared" si="0"/>
        <v>10008.009</v>
      </c>
      <c r="F35" s="21">
        <v>40</v>
      </c>
      <c r="G35" s="22">
        <v>9.4499999999999993</v>
      </c>
      <c r="H35" s="22">
        <v>10</v>
      </c>
      <c r="I35" s="20">
        <v>10230</v>
      </c>
      <c r="J35" s="20">
        <f t="shared" si="1"/>
        <v>10008.009</v>
      </c>
      <c r="K35" s="21">
        <v>72</v>
      </c>
      <c r="L35" s="24">
        <v>17.45</v>
      </c>
      <c r="M35" s="22">
        <v>18</v>
      </c>
      <c r="N35" s="20">
        <v>10230</v>
      </c>
      <c r="O35" s="20">
        <f t="shared" si="2"/>
        <v>10008.009</v>
      </c>
    </row>
    <row r="36" spans="1:15" ht="23.25">
      <c r="A36" s="17">
        <v>9</v>
      </c>
      <c r="B36" s="23">
        <v>2</v>
      </c>
      <c r="C36" s="19">
        <v>2.15</v>
      </c>
      <c r="D36" s="20">
        <v>10230</v>
      </c>
      <c r="E36" s="20">
        <f t="shared" si="0"/>
        <v>10008.009</v>
      </c>
      <c r="F36" s="21">
        <v>41</v>
      </c>
      <c r="G36" s="22">
        <v>10</v>
      </c>
      <c r="H36" s="24">
        <v>10.15</v>
      </c>
      <c r="I36" s="20">
        <v>10230</v>
      </c>
      <c r="J36" s="20">
        <f t="shared" si="1"/>
        <v>10008.009</v>
      </c>
      <c r="K36" s="21">
        <v>73</v>
      </c>
      <c r="L36" s="24">
        <v>18</v>
      </c>
      <c r="M36" s="22">
        <v>18.149999999999999</v>
      </c>
      <c r="N36" s="20">
        <v>10230</v>
      </c>
      <c r="O36" s="20">
        <f t="shared" si="2"/>
        <v>10008.009</v>
      </c>
    </row>
    <row r="37" spans="1:15" ht="23.25">
      <c r="A37" s="17">
        <v>10</v>
      </c>
      <c r="B37" s="17">
        <v>2.15</v>
      </c>
      <c r="C37" s="22">
        <v>2.2999999999999998</v>
      </c>
      <c r="D37" s="20">
        <v>10230</v>
      </c>
      <c r="E37" s="20">
        <f t="shared" si="0"/>
        <v>10008.009</v>
      </c>
      <c r="F37" s="21">
        <v>42</v>
      </c>
      <c r="G37" s="22">
        <v>10.15</v>
      </c>
      <c r="H37" s="24">
        <v>10.3</v>
      </c>
      <c r="I37" s="20">
        <v>10230</v>
      </c>
      <c r="J37" s="20">
        <f t="shared" si="1"/>
        <v>10008.009</v>
      </c>
      <c r="K37" s="21">
        <v>74</v>
      </c>
      <c r="L37" s="24">
        <v>18.149999999999999</v>
      </c>
      <c r="M37" s="22">
        <v>18.3</v>
      </c>
      <c r="N37" s="20">
        <v>10230</v>
      </c>
      <c r="O37" s="20">
        <f t="shared" si="2"/>
        <v>10008.009</v>
      </c>
    </row>
    <row r="38" spans="1:15" ht="23.25">
      <c r="A38" s="17">
        <v>11</v>
      </c>
      <c r="B38" s="23">
        <v>2.2999999999999998</v>
      </c>
      <c r="C38" s="19">
        <v>2.4500000000000002</v>
      </c>
      <c r="D38" s="20">
        <v>10230</v>
      </c>
      <c r="E38" s="20">
        <f t="shared" si="0"/>
        <v>10008.009</v>
      </c>
      <c r="F38" s="21">
        <v>43</v>
      </c>
      <c r="G38" s="22">
        <v>10.3</v>
      </c>
      <c r="H38" s="24">
        <v>10.45</v>
      </c>
      <c r="I38" s="20">
        <v>10230</v>
      </c>
      <c r="J38" s="20">
        <f t="shared" si="1"/>
        <v>10008.009</v>
      </c>
      <c r="K38" s="21">
        <v>75</v>
      </c>
      <c r="L38" s="24">
        <v>18.3</v>
      </c>
      <c r="M38" s="22">
        <v>18.45</v>
      </c>
      <c r="N38" s="20">
        <v>10230</v>
      </c>
      <c r="O38" s="20">
        <f t="shared" si="2"/>
        <v>10008.009</v>
      </c>
    </row>
    <row r="39" spans="1:15" ht="23.25">
      <c r="A39" s="17">
        <v>12</v>
      </c>
      <c r="B39" s="17">
        <v>2.4500000000000002</v>
      </c>
      <c r="C39" s="22">
        <v>3</v>
      </c>
      <c r="D39" s="20">
        <v>10230</v>
      </c>
      <c r="E39" s="20">
        <f t="shared" si="0"/>
        <v>10008.009</v>
      </c>
      <c r="F39" s="21">
        <v>44</v>
      </c>
      <c r="G39" s="22">
        <v>10.45</v>
      </c>
      <c r="H39" s="24">
        <v>11</v>
      </c>
      <c r="I39" s="20">
        <v>10230</v>
      </c>
      <c r="J39" s="20">
        <f t="shared" si="1"/>
        <v>10008.009</v>
      </c>
      <c r="K39" s="21">
        <v>76</v>
      </c>
      <c r="L39" s="24">
        <v>18.45</v>
      </c>
      <c r="M39" s="22">
        <v>19</v>
      </c>
      <c r="N39" s="20">
        <v>10230</v>
      </c>
      <c r="O39" s="20">
        <f t="shared" si="2"/>
        <v>10008.009</v>
      </c>
    </row>
    <row r="40" spans="1:15" ht="23.25">
      <c r="A40" s="17">
        <v>13</v>
      </c>
      <c r="B40" s="23">
        <v>3</v>
      </c>
      <c r="C40" s="25">
        <v>3.15</v>
      </c>
      <c r="D40" s="20">
        <v>10230</v>
      </c>
      <c r="E40" s="20">
        <f t="shared" si="0"/>
        <v>10008.009</v>
      </c>
      <c r="F40" s="21">
        <v>45</v>
      </c>
      <c r="G40" s="22">
        <v>11</v>
      </c>
      <c r="H40" s="24">
        <v>11.15</v>
      </c>
      <c r="I40" s="20">
        <v>10230</v>
      </c>
      <c r="J40" s="20">
        <f t="shared" si="1"/>
        <v>10008.009</v>
      </c>
      <c r="K40" s="21">
        <v>77</v>
      </c>
      <c r="L40" s="24">
        <v>19</v>
      </c>
      <c r="M40" s="22">
        <v>19.149999999999999</v>
      </c>
      <c r="N40" s="20">
        <v>10230</v>
      </c>
      <c r="O40" s="20">
        <f t="shared" si="2"/>
        <v>10008.009</v>
      </c>
    </row>
    <row r="41" spans="1:15" ht="23.25">
      <c r="A41" s="17">
        <v>14</v>
      </c>
      <c r="B41" s="17">
        <v>3.15</v>
      </c>
      <c r="C41" s="24">
        <v>3.3</v>
      </c>
      <c r="D41" s="20">
        <v>10230</v>
      </c>
      <c r="E41" s="20">
        <f t="shared" si="0"/>
        <v>10008.009</v>
      </c>
      <c r="F41" s="21">
        <v>46</v>
      </c>
      <c r="G41" s="22">
        <v>11.15</v>
      </c>
      <c r="H41" s="24">
        <v>11.3</v>
      </c>
      <c r="I41" s="20">
        <v>10230</v>
      </c>
      <c r="J41" s="20">
        <f t="shared" si="1"/>
        <v>10008.009</v>
      </c>
      <c r="K41" s="21">
        <v>78</v>
      </c>
      <c r="L41" s="24">
        <v>19.149999999999999</v>
      </c>
      <c r="M41" s="22">
        <v>19.3</v>
      </c>
      <c r="N41" s="20">
        <v>10230</v>
      </c>
      <c r="O41" s="20">
        <f t="shared" si="2"/>
        <v>10008.009</v>
      </c>
    </row>
    <row r="42" spans="1:15" ht="23.25">
      <c r="A42" s="17">
        <v>15</v>
      </c>
      <c r="B42" s="23">
        <v>3.3</v>
      </c>
      <c r="C42" s="25">
        <v>3.45</v>
      </c>
      <c r="D42" s="20">
        <v>10230</v>
      </c>
      <c r="E42" s="20">
        <f t="shared" si="0"/>
        <v>10008.009</v>
      </c>
      <c r="F42" s="21">
        <v>47</v>
      </c>
      <c r="G42" s="22">
        <v>11.3</v>
      </c>
      <c r="H42" s="24">
        <v>11.45</v>
      </c>
      <c r="I42" s="20">
        <v>10230</v>
      </c>
      <c r="J42" s="20">
        <f t="shared" si="1"/>
        <v>10008.009</v>
      </c>
      <c r="K42" s="21">
        <v>79</v>
      </c>
      <c r="L42" s="24">
        <v>19.3</v>
      </c>
      <c r="M42" s="22">
        <v>19.45</v>
      </c>
      <c r="N42" s="20">
        <v>10230</v>
      </c>
      <c r="O42" s="20">
        <f t="shared" si="2"/>
        <v>10008.009</v>
      </c>
    </row>
    <row r="43" spans="1:15" ht="23.25">
      <c r="A43" s="17">
        <v>16</v>
      </c>
      <c r="B43" s="17">
        <v>3.45</v>
      </c>
      <c r="C43" s="24">
        <v>4</v>
      </c>
      <c r="D43" s="20">
        <v>10230</v>
      </c>
      <c r="E43" s="20">
        <f t="shared" si="0"/>
        <v>10008.009</v>
      </c>
      <c r="F43" s="21">
        <v>48</v>
      </c>
      <c r="G43" s="22">
        <v>11.45</v>
      </c>
      <c r="H43" s="24">
        <v>12</v>
      </c>
      <c r="I43" s="20">
        <v>10230</v>
      </c>
      <c r="J43" s="20">
        <f t="shared" si="1"/>
        <v>10008.009</v>
      </c>
      <c r="K43" s="21">
        <v>80</v>
      </c>
      <c r="L43" s="24">
        <v>19.45</v>
      </c>
      <c r="M43" s="22">
        <v>20</v>
      </c>
      <c r="N43" s="20">
        <v>10230</v>
      </c>
      <c r="O43" s="20">
        <f t="shared" si="2"/>
        <v>10008.009</v>
      </c>
    </row>
    <row r="44" spans="1:15" ht="23.25">
      <c r="A44" s="17">
        <v>17</v>
      </c>
      <c r="B44" s="23">
        <v>4</v>
      </c>
      <c r="C44" s="25">
        <v>4.1500000000000004</v>
      </c>
      <c r="D44" s="20">
        <v>10230</v>
      </c>
      <c r="E44" s="20">
        <f t="shared" si="0"/>
        <v>10008.009</v>
      </c>
      <c r="F44" s="21">
        <v>49</v>
      </c>
      <c r="G44" s="22">
        <v>12</v>
      </c>
      <c r="H44" s="24">
        <v>12.15</v>
      </c>
      <c r="I44" s="20">
        <v>10230</v>
      </c>
      <c r="J44" s="20">
        <f t="shared" si="1"/>
        <v>10008.009</v>
      </c>
      <c r="K44" s="21">
        <v>81</v>
      </c>
      <c r="L44" s="24">
        <v>20</v>
      </c>
      <c r="M44" s="22">
        <v>20.149999999999999</v>
      </c>
      <c r="N44" s="20">
        <v>10230</v>
      </c>
      <c r="O44" s="20">
        <f t="shared" si="2"/>
        <v>10008.009</v>
      </c>
    </row>
    <row r="45" spans="1:15" ht="23.25">
      <c r="A45" s="17">
        <v>18</v>
      </c>
      <c r="B45" s="17">
        <v>4.1500000000000004</v>
      </c>
      <c r="C45" s="24">
        <v>4.3</v>
      </c>
      <c r="D45" s="20">
        <v>10230</v>
      </c>
      <c r="E45" s="20">
        <f t="shared" si="0"/>
        <v>10008.009</v>
      </c>
      <c r="F45" s="21">
        <v>50</v>
      </c>
      <c r="G45" s="22">
        <v>12.15</v>
      </c>
      <c r="H45" s="24">
        <v>12.3</v>
      </c>
      <c r="I45" s="20">
        <v>10230</v>
      </c>
      <c r="J45" s="20">
        <f t="shared" si="1"/>
        <v>10008.009</v>
      </c>
      <c r="K45" s="21">
        <v>82</v>
      </c>
      <c r="L45" s="24">
        <v>20.149999999999999</v>
      </c>
      <c r="M45" s="22">
        <v>20.3</v>
      </c>
      <c r="N45" s="20">
        <v>10230</v>
      </c>
      <c r="O45" s="20">
        <f t="shared" si="2"/>
        <v>10008.009</v>
      </c>
    </row>
    <row r="46" spans="1:15" ht="23.25">
      <c r="A46" s="17">
        <v>19</v>
      </c>
      <c r="B46" s="23">
        <v>4.3</v>
      </c>
      <c r="C46" s="25">
        <v>4.45</v>
      </c>
      <c r="D46" s="20">
        <v>10230</v>
      </c>
      <c r="E46" s="20">
        <f t="shared" si="0"/>
        <v>10008.009</v>
      </c>
      <c r="F46" s="21">
        <v>51</v>
      </c>
      <c r="G46" s="22">
        <v>12.3</v>
      </c>
      <c r="H46" s="24">
        <v>12.45</v>
      </c>
      <c r="I46" s="20">
        <v>10230</v>
      </c>
      <c r="J46" s="20">
        <f t="shared" si="1"/>
        <v>10008.009</v>
      </c>
      <c r="K46" s="21">
        <v>83</v>
      </c>
      <c r="L46" s="24">
        <v>20.3</v>
      </c>
      <c r="M46" s="22">
        <v>20.45</v>
      </c>
      <c r="N46" s="20">
        <v>10230</v>
      </c>
      <c r="O46" s="20">
        <f t="shared" si="2"/>
        <v>10008.009</v>
      </c>
    </row>
    <row r="47" spans="1:15" ht="23.25">
      <c r="A47" s="17">
        <v>20</v>
      </c>
      <c r="B47" s="17">
        <v>4.45</v>
      </c>
      <c r="C47" s="24">
        <v>5</v>
      </c>
      <c r="D47" s="20">
        <v>10230</v>
      </c>
      <c r="E47" s="20">
        <f t="shared" si="0"/>
        <v>10008.009</v>
      </c>
      <c r="F47" s="21">
        <v>52</v>
      </c>
      <c r="G47" s="22">
        <v>12.45</v>
      </c>
      <c r="H47" s="24">
        <v>13</v>
      </c>
      <c r="I47" s="20">
        <v>10230</v>
      </c>
      <c r="J47" s="20">
        <f t="shared" si="1"/>
        <v>10008.009</v>
      </c>
      <c r="K47" s="21">
        <v>84</v>
      </c>
      <c r="L47" s="24">
        <v>20.45</v>
      </c>
      <c r="M47" s="22">
        <v>21</v>
      </c>
      <c r="N47" s="20">
        <v>10230</v>
      </c>
      <c r="O47" s="20">
        <f t="shared" si="2"/>
        <v>10008.009</v>
      </c>
    </row>
    <row r="48" spans="1:15" ht="23.25">
      <c r="A48" s="17">
        <v>21</v>
      </c>
      <c r="B48" s="22">
        <v>5</v>
      </c>
      <c r="C48" s="25">
        <v>5.15</v>
      </c>
      <c r="D48" s="20">
        <v>10230</v>
      </c>
      <c r="E48" s="20">
        <f t="shared" si="0"/>
        <v>10008.009</v>
      </c>
      <c r="F48" s="21">
        <v>53</v>
      </c>
      <c r="G48" s="22">
        <v>13</v>
      </c>
      <c r="H48" s="24">
        <v>13.15</v>
      </c>
      <c r="I48" s="20">
        <v>10230</v>
      </c>
      <c r="J48" s="20">
        <f t="shared" si="1"/>
        <v>10008.009</v>
      </c>
      <c r="K48" s="21">
        <v>85</v>
      </c>
      <c r="L48" s="24">
        <v>21</v>
      </c>
      <c r="M48" s="22">
        <v>21.15</v>
      </c>
      <c r="N48" s="20">
        <v>10230</v>
      </c>
      <c r="O48" s="20">
        <f t="shared" si="2"/>
        <v>10008.009</v>
      </c>
    </row>
    <row r="49" spans="1:18" ht="23.25">
      <c r="A49" s="17">
        <v>22</v>
      </c>
      <c r="B49" s="19">
        <v>5.15</v>
      </c>
      <c r="C49" s="24">
        <v>5.3</v>
      </c>
      <c r="D49" s="20">
        <v>10230</v>
      </c>
      <c r="E49" s="20">
        <f t="shared" si="0"/>
        <v>10008.009</v>
      </c>
      <c r="F49" s="21">
        <v>54</v>
      </c>
      <c r="G49" s="22">
        <v>13.15</v>
      </c>
      <c r="H49" s="24">
        <v>13.3</v>
      </c>
      <c r="I49" s="20">
        <v>10230</v>
      </c>
      <c r="J49" s="20">
        <f t="shared" si="1"/>
        <v>10008.009</v>
      </c>
      <c r="K49" s="21">
        <v>86</v>
      </c>
      <c r="L49" s="24">
        <v>21.15</v>
      </c>
      <c r="M49" s="22">
        <v>21.3</v>
      </c>
      <c r="N49" s="20">
        <v>10230</v>
      </c>
      <c r="O49" s="20">
        <f t="shared" si="2"/>
        <v>10008.009</v>
      </c>
    </row>
    <row r="50" spans="1:18" ht="23.25">
      <c r="A50" s="17">
        <v>23</v>
      </c>
      <c r="B50" s="22">
        <v>5.3</v>
      </c>
      <c r="C50" s="25">
        <v>5.45</v>
      </c>
      <c r="D50" s="20">
        <v>10230</v>
      </c>
      <c r="E50" s="20">
        <f t="shared" si="0"/>
        <v>10008.009</v>
      </c>
      <c r="F50" s="21">
        <v>55</v>
      </c>
      <c r="G50" s="22">
        <v>13.3</v>
      </c>
      <c r="H50" s="24">
        <v>13.45</v>
      </c>
      <c r="I50" s="20">
        <v>10230</v>
      </c>
      <c r="J50" s="20">
        <f t="shared" si="1"/>
        <v>10008.009</v>
      </c>
      <c r="K50" s="21">
        <v>87</v>
      </c>
      <c r="L50" s="24">
        <v>21.3</v>
      </c>
      <c r="M50" s="22">
        <v>21.45</v>
      </c>
      <c r="N50" s="20">
        <v>10230</v>
      </c>
      <c r="O50" s="20">
        <f t="shared" si="2"/>
        <v>10008.009</v>
      </c>
    </row>
    <row r="51" spans="1:18" ht="23.25">
      <c r="A51" s="17">
        <v>24</v>
      </c>
      <c r="B51" s="19">
        <v>5.45</v>
      </c>
      <c r="C51" s="24">
        <v>6</v>
      </c>
      <c r="D51" s="20">
        <v>10230</v>
      </c>
      <c r="E51" s="20">
        <f t="shared" si="0"/>
        <v>10008.009</v>
      </c>
      <c r="F51" s="21">
        <v>56</v>
      </c>
      <c r="G51" s="22">
        <v>13.45</v>
      </c>
      <c r="H51" s="24">
        <v>14</v>
      </c>
      <c r="I51" s="20">
        <v>10230</v>
      </c>
      <c r="J51" s="20">
        <f t="shared" si="1"/>
        <v>10008.009</v>
      </c>
      <c r="K51" s="21">
        <v>88</v>
      </c>
      <c r="L51" s="24">
        <v>21.45</v>
      </c>
      <c r="M51" s="22">
        <v>22</v>
      </c>
      <c r="N51" s="20">
        <v>10230</v>
      </c>
      <c r="O51" s="20">
        <f t="shared" si="2"/>
        <v>10008.009</v>
      </c>
    </row>
    <row r="52" spans="1:18" ht="23.25">
      <c r="A52" s="17">
        <v>25</v>
      </c>
      <c r="B52" s="22">
        <v>6</v>
      </c>
      <c r="C52" s="25">
        <v>6.15</v>
      </c>
      <c r="D52" s="20">
        <v>10230</v>
      </c>
      <c r="E52" s="20">
        <f t="shared" si="0"/>
        <v>10008.009</v>
      </c>
      <c r="F52" s="21">
        <v>57</v>
      </c>
      <c r="G52" s="22">
        <v>14</v>
      </c>
      <c r="H52" s="24">
        <v>14.15</v>
      </c>
      <c r="I52" s="20">
        <v>10230</v>
      </c>
      <c r="J52" s="20">
        <f t="shared" si="1"/>
        <v>10008.009</v>
      </c>
      <c r="K52" s="21">
        <v>89</v>
      </c>
      <c r="L52" s="24">
        <v>22</v>
      </c>
      <c r="M52" s="22">
        <v>22.15</v>
      </c>
      <c r="N52" s="20">
        <v>10230</v>
      </c>
      <c r="O52" s="20">
        <f t="shared" si="2"/>
        <v>10008.009</v>
      </c>
    </row>
    <row r="53" spans="1:18" ht="23.25">
      <c r="A53" s="17">
        <v>26</v>
      </c>
      <c r="B53" s="19">
        <v>6.15</v>
      </c>
      <c r="C53" s="24">
        <v>6.3</v>
      </c>
      <c r="D53" s="20">
        <v>10230</v>
      </c>
      <c r="E53" s="20">
        <f t="shared" si="0"/>
        <v>10008.009</v>
      </c>
      <c r="F53" s="21">
        <v>58</v>
      </c>
      <c r="G53" s="22">
        <v>14.15</v>
      </c>
      <c r="H53" s="24">
        <v>14.3</v>
      </c>
      <c r="I53" s="20">
        <v>10230</v>
      </c>
      <c r="J53" s="20">
        <f t="shared" si="1"/>
        <v>10008.009</v>
      </c>
      <c r="K53" s="21">
        <v>90</v>
      </c>
      <c r="L53" s="24">
        <v>22.15</v>
      </c>
      <c r="M53" s="22">
        <v>22.3</v>
      </c>
      <c r="N53" s="20">
        <v>10230</v>
      </c>
      <c r="O53" s="20">
        <f t="shared" si="2"/>
        <v>10008.009</v>
      </c>
    </row>
    <row r="54" spans="1:18" ht="23.25">
      <c r="A54" s="17">
        <v>27</v>
      </c>
      <c r="B54" s="22">
        <v>6.3</v>
      </c>
      <c r="C54" s="25">
        <v>6.45</v>
      </c>
      <c r="D54" s="20">
        <v>10230</v>
      </c>
      <c r="E54" s="20">
        <f t="shared" si="0"/>
        <v>10008.009</v>
      </c>
      <c r="F54" s="21">
        <v>59</v>
      </c>
      <c r="G54" s="22">
        <v>14.3</v>
      </c>
      <c r="H54" s="24">
        <v>14.45</v>
      </c>
      <c r="I54" s="20">
        <v>10230</v>
      </c>
      <c r="J54" s="20">
        <f t="shared" si="1"/>
        <v>10008.009</v>
      </c>
      <c r="K54" s="21">
        <v>91</v>
      </c>
      <c r="L54" s="24">
        <v>22.3</v>
      </c>
      <c r="M54" s="22">
        <v>22.45</v>
      </c>
      <c r="N54" s="20">
        <v>10230</v>
      </c>
      <c r="O54" s="20">
        <f t="shared" si="2"/>
        <v>10008.009</v>
      </c>
    </row>
    <row r="55" spans="1:18" ht="23.25">
      <c r="A55" s="17">
        <v>28</v>
      </c>
      <c r="B55" s="19">
        <v>6.45</v>
      </c>
      <c r="C55" s="24">
        <v>7</v>
      </c>
      <c r="D55" s="20">
        <v>10230</v>
      </c>
      <c r="E55" s="20">
        <f t="shared" si="0"/>
        <v>10008.009</v>
      </c>
      <c r="F55" s="21">
        <v>60</v>
      </c>
      <c r="G55" s="22">
        <v>14.45</v>
      </c>
      <c r="H55" s="22">
        <v>15</v>
      </c>
      <c r="I55" s="20">
        <v>10230</v>
      </c>
      <c r="J55" s="20">
        <f t="shared" si="1"/>
        <v>10008.009</v>
      </c>
      <c r="K55" s="21">
        <v>92</v>
      </c>
      <c r="L55" s="24">
        <v>22.45</v>
      </c>
      <c r="M55" s="22">
        <v>23</v>
      </c>
      <c r="N55" s="20">
        <v>10230</v>
      </c>
      <c r="O55" s="20">
        <f t="shared" si="2"/>
        <v>10008.009</v>
      </c>
    </row>
    <row r="56" spans="1:18" ht="23.25">
      <c r="A56" s="17">
        <v>29</v>
      </c>
      <c r="B56" s="22">
        <v>7</v>
      </c>
      <c r="C56" s="25">
        <v>7.15</v>
      </c>
      <c r="D56" s="20">
        <v>10230</v>
      </c>
      <c r="E56" s="20">
        <f t="shared" si="0"/>
        <v>10008.009</v>
      </c>
      <c r="F56" s="21">
        <v>61</v>
      </c>
      <c r="G56" s="22">
        <v>15</v>
      </c>
      <c r="H56" s="22">
        <v>15.15</v>
      </c>
      <c r="I56" s="20">
        <v>10230</v>
      </c>
      <c r="J56" s="20">
        <f t="shared" si="1"/>
        <v>10008.009</v>
      </c>
      <c r="K56" s="21">
        <v>93</v>
      </c>
      <c r="L56" s="24">
        <v>23</v>
      </c>
      <c r="M56" s="22">
        <v>23.15</v>
      </c>
      <c r="N56" s="20">
        <v>10230</v>
      </c>
      <c r="O56" s="20">
        <f t="shared" si="2"/>
        <v>10008.009</v>
      </c>
    </row>
    <row r="57" spans="1:18" ht="23.25">
      <c r="A57" s="17">
        <v>30</v>
      </c>
      <c r="B57" s="19">
        <v>7.15</v>
      </c>
      <c r="C57" s="24">
        <v>7.3</v>
      </c>
      <c r="D57" s="20">
        <v>10230</v>
      </c>
      <c r="E57" s="20">
        <f t="shared" si="0"/>
        <v>10008.009</v>
      </c>
      <c r="F57" s="21">
        <v>62</v>
      </c>
      <c r="G57" s="22">
        <v>15.15</v>
      </c>
      <c r="H57" s="22">
        <v>15.3</v>
      </c>
      <c r="I57" s="20">
        <v>10230</v>
      </c>
      <c r="J57" s="20">
        <f t="shared" si="1"/>
        <v>10008.009</v>
      </c>
      <c r="K57" s="21">
        <v>94</v>
      </c>
      <c r="L57" s="22">
        <v>23.15</v>
      </c>
      <c r="M57" s="22">
        <v>23.3</v>
      </c>
      <c r="N57" s="20">
        <v>10230</v>
      </c>
      <c r="O57" s="20">
        <f t="shared" si="2"/>
        <v>10008.009</v>
      </c>
    </row>
    <row r="58" spans="1:18" ht="23.25">
      <c r="A58" s="17">
        <v>31</v>
      </c>
      <c r="B58" s="22">
        <v>7.3</v>
      </c>
      <c r="C58" s="25">
        <v>7.45</v>
      </c>
      <c r="D58" s="20">
        <v>10230</v>
      </c>
      <c r="E58" s="20">
        <f t="shared" si="0"/>
        <v>10008.009</v>
      </c>
      <c r="F58" s="21">
        <v>63</v>
      </c>
      <c r="G58" s="22">
        <v>15.3</v>
      </c>
      <c r="H58" s="22">
        <v>15.45</v>
      </c>
      <c r="I58" s="20">
        <v>10230</v>
      </c>
      <c r="J58" s="20">
        <f t="shared" si="1"/>
        <v>10008.009</v>
      </c>
      <c r="K58" s="21">
        <v>95</v>
      </c>
      <c r="L58" s="22">
        <v>23.3</v>
      </c>
      <c r="M58" s="22">
        <v>23.45</v>
      </c>
      <c r="N58" s="20">
        <v>10230</v>
      </c>
      <c r="O58" s="20">
        <f t="shared" si="2"/>
        <v>10008.009</v>
      </c>
    </row>
    <row r="59" spans="1:18" ht="23.25">
      <c r="A59" s="17">
        <v>32</v>
      </c>
      <c r="B59" s="19">
        <v>7.45</v>
      </c>
      <c r="C59" s="24">
        <v>8</v>
      </c>
      <c r="D59" s="20">
        <v>10230</v>
      </c>
      <c r="E59" s="20">
        <f t="shared" si="0"/>
        <v>10008.009</v>
      </c>
      <c r="F59" s="21">
        <v>64</v>
      </c>
      <c r="G59" s="22">
        <v>15.45</v>
      </c>
      <c r="H59" s="22">
        <v>16</v>
      </c>
      <c r="I59" s="20">
        <v>10230</v>
      </c>
      <c r="J59" s="20">
        <f t="shared" si="1"/>
        <v>10008.009</v>
      </c>
      <c r="K59" s="26">
        <v>96</v>
      </c>
      <c r="L59" s="22">
        <v>23.45</v>
      </c>
      <c r="M59" s="27">
        <v>24</v>
      </c>
      <c r="N59" s="20">
        <v>10230</v>
      </c>
      <c r="O59" s="20">
        <f t="shared" si="2"/>
        <v>10008.009</v>
      </c>
    </row>
    <row r="60" spans="1:18" ht="23.25">
      <c r="A60" s="28"/>
      <c r="B60" s="29"/>
      <c r="C60" s="30"/>
      <c r="D60" s="31">
        <f>SUM(D28:D59)</f>
        <v>327360</v>
      </c>
      <c r="E60" s="32">
        <f>SUM(E28:E59)</f>
        <v>320256.288</v>
      </c>
      <c r="F60" s="33"/>
      <c r="G60" s="34"/>
      <c r="H60" s="34"/>
      <c r="I60" s="32">
        <f>SUM(I28:I59)</f>
        <v>327360</v>
      </c>
      <c r="J60" s="31">
        <f>SUM(J28:J59)</f>
        <v>320256.288</v>
      </c>
      <c r="K60" s="33"/>
      <c r="L60" s="34"/>
      <c r="M60" s="34"/>
      <c r="N60" s="31">
        <f>SUM(N28:N59)</f>
        <v>327360</v>
      </c>
      <c r="O60" s="32">
        <f>SUM(O28:O59)</f>
        <v>320256.288</v>
      </c>
      <c r="P60" s="12"/>
      <c r="Q60" s="35"/>
      <c r="R60" s="12"/>
    </row>
    <row r="64" spans="1:18">
      <c r="A64" t="s">
        <v>124</v>
      </c>
      <c r="B64">
        <f>SUM(D60,I60,N60)/(4000*1000)</f>
        <v>0.24551999999999999</v>
      </c>
      <c r="C64">
        <f>ROUNDDOWN(SUM(E60,J60,O60)/(4000*1000),4)</f>
        <v>0.24010000000000001</v>
      </c>
    </row>
    <row r="66" spans="1:17" ht="23.25">
      <c r="A66" s="2" t="s">
        <v>30</v>
      </c>
      <c r="D66" s="31"/>
      <c r="E66" s="36"/>
      <c r="J66" s="36"/>
      <c r="O66" s="36"/>
      <c r="Q66" s="36"/>
    </row>
    <row r="67" spans="1:17" ht="23.25">
      <c r="D67" s="31"/>
      <c r="J67" s="36"/>
      <c r="Q67" s="36"/>
    </row>
    <row r="68" spans="1:17" ht="2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23.25">
      <c r="A69" s="38" t="s">
        <v>32</v>
      </c>
      <c r="B69" s="38"/>
      <c r="C69" s="38"/>
      <c r="D69" s="31"/>
      <c r="E69" s="39"/>
      <c r="H69" s="36"/>
      <c r="J69" s="36"/>
    </row>
    <row r="70" spans="1:17" ht="23.25">
      <c r="D70" s="31"/>
      <c r="E70" s="36"/>
      <c r="H70" s="36"/>
      <c r="J70" s="36"/>
    </row>
    <row r="71" spans="1:17" ht="23.25">
      <c r="D71" s="31"/>
      <c r="E71" s="36"/>
      <c r="H71" s="36"/>
      <c r="M71" s="7" t="s">
        <v>33</v>
      </c>
    </row>
    <row r="72" spans="1:17" ht="23.25">
      <c r="D72" s="31"/>
      <c r="E72" s="36"/>
      <c r="H72" s="36"/>
    </row>
    <row r="73" spans="1:17" ht="23.25">
      <c r="D73" s="31"/>
      <c r="E73" s="36"/>
      <c r="H73" s="36"/>
    </row>
    <row r="74" spans="1:17" ht="23.25">
      <c r="D74" s="31"/>
      <c r="E74" s="36"/>
      <c r="H74" s="36"/>
    </row>
    <row r="75" spans="1:17" ht="23.25">
      <c r="D75" s="31"/>
      <c r="E75" s="36"/>
      <c r="H75" s="36"/>
    </row>
    <row r="76" spans="1:17" ht="23.25">
      <c r="D76" s="31"/>
      <c r="E76" s="36"/>
      <c r="H76" s="36"/>
    </row>
    <row r="77" spans="1:17" ht="23.25">
      <c r="D77" s="31"/>
      <c r="E77" s="36"/>
      <c r="H77" s="36"/>
    </row>
    <row r="78" spans="1:17" ht="23.25">
      <c r="D78" s="31"/>
      <c r="E78" s="36"/>
      <c r="H78" s="36"/>
    </row>
    <row r="79" spans="1:17" ht="23.25">
      <c r="D79" s="31"/>
      <c r="E79" s="36"/>
      <c r="H79" s="36"/>
    </row>
    <row r="80" spans="1:17" ht="23.25">
      <c r="D80" s="31"/>
      <c r="E80" s="36"/>
      <c r="H80" s="36"/>
    </row>
    <row r="81" spans="4:8" ht="23.25">
      <c r="D81" s="31"/>
      <c r="E81" s="36"/>
      <c r="H81" s="36"/>
    </row>
    <row r="82" spans="4:8" ht="23.25">
      <c r="D82" s="31"/>
      <c r="E82" s="36"/>
      <c r="H82" s="36"/>
    </row>
    <row r="83" spans="4:8" ht="23.25">
      <c r="D83" s="31"/>
      <c r="E83" s="36"/>
      <c r="H83" s="36"/>
    </row>
    <row r="84" spans="4:8" ht="23.25">
      <c r="D84" s="31"/>
      <c r="E84" s="36"/>
      <c r="H84" s="36"/>
    </row>
    <row r="85" spans="4:8" ht="23.25">
      <c r="D85" s="31"/>
      <c r="E85" s="36"/>
      <c r="H85" s="36"/>
    </row>
    <row r="86" spans="4:8" ht="23.25">
      <c r="D86" s="31"/>
      <c r="E86" s="36"/>
      <c r="H86" s="36"/>
    </row>
    <row r="87" spans="4:8" ht="23.25">
      <c r="D87" s="31"/>
      <c r="E87" s="36"/>
      <c r="H87" s="36"/>
    </row>
    <row r="88" spans="4:8" ht="23.25">
      <c r="D88" s="31"/>
      <c r="E88" s="36"/>
      <c r="H88" s="36"/>
    </row>
    <row r="89" spans="4:8" ht="23.25">
      <c r="D89" s="31"/>
      <c r="E89" s="36"/>
      <c r="H89" s="36"/>
    </row>
    <row r="90" spans="4:8" ht="23.25">
      <c r="D90" s="31"/>
      <c r="E90" s="36"/>
      <c r="H90" s="36"/>
    </row>
    <row r="91" spans="4:8" ht="23.25">
      <c r="D91" s="31"/>
      <c r="E91" s="36"/>
      <c r="H91" s="36"/>
    </row>
    <row r="92" spans="4:8" ht="23.25">
      <c r="D92" s="31"/>
      <c r="E92" s="36"/>
      <c r="H92" s="36"/>
    </row>
    <row r="93" spans="4:8" ht="23.25">
      <c r="D93" s="31"/>
      <c r="E93" s="36"/>
      <c r="H93" s="36"/>
    </row>
    <row r="94" spans="4:8" ht="23.25">
      <c r="D94" s="40"/>
      <c r="E94" s="36"/>
      <c r="H94" s="36"/>
    </row>
    <row r="95" spans="4:8" ht="21">
      <c r="E95" s="36"/>
      <c r="H95" s="36"/>
    </row>
    <row r="96" spans="4:8" ht="21">
      <c r="E96" s="36"/>
      <c r="H96" s="36"/>
    </row>
    <row r="97" spans="4:8" ht="21">
      <c r="E97" s="36"/>
      <c r="H97" s="36"/>
    </row>
    <row r="98" spans="4:8" ht="23.25">
      <c r="D98" s="41"/>
    </row>
  </sheetData>
  <pageMargins left="0.75" right="0.75" top="1" bottom="1" header="0.5" footer="0.5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abSelected="1" view="pageBreakPreview" topLeftCell="A52" zoomScale="90" zoomScaleNormal="58" zoomScaleSheetLayoutView="90" workbookViewId="0">
      <selection activeCell="E62" sqref="E62"/>
    </sheetView>
  </sheetViews>
  <sheetFormatPr defaultRowHeight="18" customHeight="1"/>
  <cols>
    <col min="1" max="3" width="21.85546875" style="52" customWidth="1"/>
    <col min="4" max="4" width="21.85546875" style="54" customWidth="1"/>
    <col min="5" max="8" width="21.85546875" style="52" customWidth="1"/>
    <col min="9" max="9" width="21.85546875" style="54" customWidth="1"/>
    <col min="10" max="10" width="22.85546875" style="52" customWidth="1"/>
    <col min="11" max="11" width="17" style="52" customWidth="1"/>
    <col min="12" max="14" width="21.85546875" style="52" customWidth="1"/>
    <col min="15" max="15" width="24.85546875" style="52" customWidth="1"/>
    <col min="16" max="16" width="18" style="52" customWidth="1"/>
    <col min="17" max="256" width="9.140625" style="52"/>
    <col min="257" max="265" width="21.85546875" style="52" customWidth="1"/>
    <col min="266" max="266" width="22.85546875" style="52" customWidth="1"/>
    <col min="267" max="267" width="17" style="52" customWidth="1"/>
    <col min="268" max="270" width="21.85546875" style="52" customWidth="1"/>
    <col min="271" max="271" width="24.85546875" style="52" customWidth="1"/>
    <col min="272" max="272" width="18" style="52" customWidth="1"/>
    <col min="273" max="512" width="9.140625" style="52"/>
    <col min="513" max="521" width="21.85546875" style="52" customWidth="1"/>
    <col min="522" max="522" width="22.85546875" style="52" customWidth="1"/>
    <col min="523" max="523" width="17" style="52" customWidth="1"/>
    <col min="524" max="526" width="21.85546875" style="52" customWidth="1"/>
    <col min="527" max="527" width="24.85546875" style="52" customWidth="1"/>
    <col min="528" max="528" width="18" style="52" customWidth="1"/>
    <col min="529" max="768" width="9.140625" style="52"/>
    <col min="769" max="777" width="21.85546875" style="52" customWidth="1"/>
    <col min="778" max="778" width="22.85546875" style="52" customWidth="1"/>
    <col min="779" max="779" width="17" style="52" customWidth="1"/>
    <col min="780" max="782" width="21.85546875" style="52" customWidth="1"/>
    <col min="783" max="783" width="24.85546875" style="52" customWidth="1"/>
    <col min="784" max="784" width="18" style="52" customWidth="1"/>
    <col min="785" max="1024" width="9.140625" style="52"/>
    <col min="1025" max="1033" width="21.85546875" style="52" customWidth="1"/>
    <col min="1034" max="1034" width="22.85546875" style="52" customWidth="1"/>
    <col min="1035" max="1035" width="17" style="52" customWidth="1"/>
    <col min="1036" max="1038" width="21.85546875" style="52" customWidth="1"/>
    <col min="1039" max="1039" width="24.85546875" style="52" customWidth="1"/>
    <col min="1040" max="1040" width="18" style="52" customWidth="1"/>
    <col min="1041" max="1280" width="9.140625" style="52"/>
    <col min="1281" max="1289" width="21.85546875" style="52" customWidth="1"/>
    <col min="1290" max="1290" width="22.85546875" style="52" customWidth="1"/>
    <col min="1291" max="1291" width="17" style="52" customWidth="1"/>
    <col min="1292" max="1294" width="21.85546875" style="52" customWidth="1"/>
    <col min="1295" max="1295" width="24.85546875" style="52" customWidth="1"/>
    <col min="1296" max="1296" width="18" style="52" customWidth="1"/>
    <col min="1297" max="1536" width="9.140625" style="52"/>
    <col min="1537" max="1545" width="21.85546875" style="52" customWidth="1"/>
    <col min="1546" max="1546" width="22.85546875" style="52" customWidth="1"/>
    <col min="1547" max="1547" width="17" style="52" customWidth="1"/>
    <col min="1548" max="1550" width="21.85546875" style="52" customWidth="1"/>
    <col min="1551" max="1551" width="24.85546875" style="52" customWidth="1"/>
    <col min="1552" max="1552" width="18" style="52" customWidth="1"/>
    <col min="1553" max="1792" width="9.140625" style="52"/>
    <col min="1793" max="1801" width="21.85546875" style="52" customWidth="1"/>
    <col min="1802" max="1802" width="22.85546875" style="52" customWidth="1"/>
    <col min="1803" max="1803" width="17" style="52" customWidth="1"/>
    <col min="1804" max="1806" width="21.85546875" style="52" customWidth="1"/>
    <col min="1807" max="1807" width="24.85546875" style="52" customWidth="1"/>
    <col min="1808" max="1808" width="18" style="52" customWidth="1"/>
    <col min="1809" max="2048" width="9.140625" style="52"/>
    <col min="2049" max="2057" width="21.85546875" style="52" customWidth="1"/>
    <col min="2058" max="2058" width="22.85546875" style="52" customWidth="1"/>
    <col min="2059" max="2059" width="17" style="52" customWidth="1"/>
    <col min="2060" max="2062" width="21.85546875" style="52" customWidth="1"/>
    <col min="2063" max="2063" width="24.85546875" style="52" customWidth="1"/>
    <col min="2064" max="2064" width="18" style="52" customWidth="1"/>
    <col min="2065" max="2304" width="9.140625" style="52"/>
    <col min="2305" max="2313" width="21.85546875" style="52" customWidth="1"/>
    <col min="2314" max="2314" width="22.85546875" style="52" customWidth="1"/>
    <col min="2315" max="2315" width="17" style="52" customWidth="1"/>
    <col min="2316" max="2318" width="21.85546875" style="52" customWidth="1"/>
    <col min="2319" max="2319" width="24.85546875" style="52" customWidth="1"/>
    <col min="2320" max="2320" width="18" style="52" customWidth="1"/>
    <col min="2321" max="2560" width="9.140625" style="52"/>
    <col min="2561" max="2569" width="21.85546875" style="52" customWidth="1"/>
    <col min="2570" max="2570" width="22.85546875" style="52" customWidth="1"/>
    <col min="2571" max="2571" width="17" style="52" customWidth="1"/>
    <col min="2572" max="2574" width="21.85546875" style="52" customWidth="1"/>
    <col min="2575" max="2575" width="24.85546875" style="52" customWidth="1"/>
    <col min="2576" max="2576" width="18" style="52" customWidth="1"/>
    <col min="2577" max="2816" width="9.140625" style="52"/>
    <col min="2817" max="2825" width="21.85546875" style="52" customWidth="1"/>
    <col min="2826" max="2826" width="22.85546875" style="52" customWidth="1"/>
    <col min="2827" max="2827" width="17" style="52" customWidth="1"/>
    <col min="2828" max="2830" width="21.85546875" style="52" customWidth="1"/>
    <col min="2831" max="2831" width="24.85546875" style="52" customWidth="1"/>
    <col min="2832" max="2832" width="18" style="52" customWidth="1"/>
    <col min="2833" max="3072" width="9.140625" style="52"/>
    <col min="3073" max="3081" width="21.85546875" style="52" customWidth="1"/>
    <col min="3082" max="3082" width="22.85546875" style="52" customWidth="1"/>
    <col min="3083" max="3083" width="17" style="52" customWidth="1"/>
    <col min="3084" max="3086" width="21.85546875" style="52" customWidth="1"/>
    <col min="3087" max="3087" width="24.85546875" style="52" customWidth="1"/>
    <col min="3088" max="3088" width="18" style="52" customWidth="1"/>
    <col min="3089" max="3328" width="9.140625" style="52"/>
    <col min="3329" max="3337" width="21.85546875" style="52" customWidth="1"/>
    <col min="3338" max="3338" width="22.85546875" style="52" customWidth="1"/>
    <col min="3339" max="3339" width="17" style="52" customWidth="1"/>
    <col min="3340" max="3342" width="21.85546875" style="52" customWidth="1"/>
    <col min="3343" max="3343" width="24.85546875" style="52" customWidth="1"/>
    <col min="3344" max="3344" width="18" style="52" customWidth="1"/>
    <col min="3345" max="3584" width="9.140625" style="52"/>
    <col min="3585" max="3593" width="21.85546875" style="52" customWidth="1"/>
    <col min="3594" max="3594" width="22.85546875" style="52" customWidth="1"/>
    <col min="3595" max="3595" width="17" style="52" customWidth="1"/>
    <col min="3596" max="3598" width="21.85546875" style="52" customWidth="1"/>
    <col min="3599" max="3599" width="24.85546875" style="52" customWidth="1"/>
    <col min="3600" max="3600" width="18" style="52" customWidth="1"/>
    <col min="3601" max="3840" width="9.140625" style="52"/>
    <col min="3841" max="3849" width="21.85546875" style="52" customWidth="1"/>
    <col min="3850" max="3850" width="22.85546875" style="52" customWidth="1"/>
    <col min="3851" max="3851" width="17" style="52" customWidth="1"/>
    <col min="3852" max="3854" width="21.85546875" style="52" customWidth="1"/>
    <col min="3855" max="3855" width="24.85546875" style="52" customWidth="1"/>
    <col min="3856" max="3856" width="18" style="52" customWidth="1"/>
    <col min="3857" max="4096" width="9.140625" style="52"/>
    <col min="4097" max="4105" width="21.85546875" style="52" customWidth="1"/>
    <col min="4106" max="4106" width="22.85546875" style="52" customWidth="1"/>
    <col min="4107" max="4107" width="17" style="52" customWidth="1"/>
    <col min="4108" max="4110" width="21.85546875" style="52" customWidth="1"/>
    <col min="4111" max="4111" width="24.85546875" style="52" customWidth="1"/>
    <col min="4112" max="4112" width="18" style="52" customWidth="1"/>
    <col min="4113" max="4352" width="9.140625" style="52"/>
    <col min="4353" max="4361" width="21.85546875" style="52" customWidth="1"/>
    <col min="4362" max="4362" width="22.85546875" style="52" customWidth="1"/>
    <col min="4363" max="4363" width="17" style="52" customWidth="1"/>
    <col min="4364" max="4366" width="21.85546875" style="52" customWidth="1"/>
    <col min="4367" max="4367" width="24.85546875" style="52" customWidth="1"/>
    <col min="4368" max="4368" width="18" style="52" customWidth="1"/>
    <col min="4369" max="4608" width="9.140625" style="52"/>
    <col min="4609" max="4617" width="21.85546875" style="52" customWidth="1"/>
    <col min="4618" max="4618" width="22.85546875" style="52" customWidth="1"/>
    <col min="4619" max="4619" width="17" style="52" customWidth="1"/>
    <col min="4620" max="4622" width="21.85546875" style="52" customWidth="1"/>
    <col min="4623" max="4623" width="24.85546875" style="52" customWidth="1"/>
    <col min="4624" max="4624" width="18" style="52" customWidth="1"/>
    <col min="4625" max="4864" width="9.140625" style="52"/>
    <col min="4865" max="4873" width="21.85546875" style="52" customWidth="1"/>
    <col min="4874" max="4874" width="22.85546875" style="52" customWidth="1"/>
    <col min="4875" max="4875" width="17" style="52" customWidth="1"/>
    <col min="4876" max="4878" width="21.85546875" style="52" customWidth="1"/>
    <col min="4879" max="4879" width="24.85546875" style="52" customWidth="1"/>
    <col min="4880" max="4880" width="18" style="52" customWidth="1"/>
    <col min="4881" max="5120" width="9.140625" style="52"/>
    <col min="5121" max="5129" width="21.85546875" style="52" customWidth="1"/>
    <col min="5130" max="5130" width="22.85546875" style="52" customWidth="1"/>
    <col min="5131" max="5131" width="17" style="52" customWidth="1"/>
    <col min="5132" max="5134" width="21.85546875" style="52" customWidth="1"/>
    <col min="5135" max="5135" width="24.85546875" style="52" customWidth="1"/>
    <col min="5136" max="5136" width="18" style="52" customWidth="1"/>
    <col min="5137" max="5376" width="9.140625" style="52"/>
    <col min="5377" max="5385" width="21.85546875" style="52" customWidth="1"/>
    <col min="5386" max="5386" width="22.85546875" style="52" customWidth="1"/>
    <col min="5387" max="5387" width="17" style="52" customWidth="1"/>
    <col min="5388" max="5390" width="21.85546875" style="52" customWidth="1"/>
    <col min="5391" max="5391" width="24.85546875" style="52" customWidth="1"/>
    <col min="5392" max="5392" width="18" style="52" customWidth="1"/>
    <col min="5393" max="5632" width="9.140625" style="52"/>
    <col min="5633" max="5641" width="21.85546875" style="52" customWidth="1"/>
    <col min="5642" max="5642" width="22.85546875" style="52" customWidth="1"/>
    <col min="5643" max="5643" width="17" style="52" customWidth="1"/>
    <col min="5644" max="5646" width="21.85546875" style="52" customWidth="1"/>
    <col min="5647" max="5647" width="24.85546875" style="52" customWidth="1"/>
    <col min="5648" max="5648" width="18" style="52" customWidth="1"/>
    <col min="5649" max="5888" width="9.140625" style="52"/>
    <col min="5889" max="5897" width="21.85546875" style="52" customWidth="1"/>
    <col min="5898" max="5898" width="22.85546875" style="52" customWidth="1"/>
    <col min="5899" max="5899" width="17" style="52" customWidth="1"/>
    <col min="5900" max="5902" width="21.85546875" style="52" customWidth="1"/>
    <col min="5903" max="5903" width="24.85546875" style="52" customWidth="1"/>
    <col min="5904" max="5904" width="18" style="52" customWidth="1"/>
    <col min="5905" max="6144" width="9.140625" style="52"/>
    <col min="6145" max="6153" width="21.85546875" style="52" customWidth="1"/>
    <col min="6154" max="6154" width="22.85546875" style="52" customWidth="1"/>
    <col min="6155" max="6155" width="17" style="52" customWidth="1"/>
    <col min="6156" max="6158" width="21.85546875" style="52" customWidth="1"/>
    <col min="6159" max="6159" width="24.85546875" style="52" customWidth="1"/>
    <col min="6160" max="6160" width="18" style="52" customWidth="1"/>
    <col min="6161" max="6400" width="9.140625" style="52"/>
    <col min="6401" max="6409" width="21.85546875" style="52" customWidth="1"/>
    <col min="6410" max="6410" width="22.85546875" style="52" customWidth="1"/>
    <col min="6411" max="6411" width="17" style="52" customWidth="1"/>
    <col min="6412" max="6414" width="21.85546875" style="52" customWidth="1"/>
    <col min="6415" max="6415" width="24.85546875" style="52" customWidth="1"/>
    <col min="6416" max="6416" width="18" style="52" customWidth="1"/>
    <col min="6417" max="6656" width="9.140625" style="52"/>
    <col min="6657" max="6665" width="21.85546875" style="52" customWidth="1"/>
    <col min="6666" max="6666" width="22.85546875" style="52" customWidth="1"/>
    <col min="6667" max="6667" width="17" style="52" customWidth="1"/>
    <col min="6668" max="6670" width="21.85546875" style="52" customWidth="1"/>
    <col min="6671" max="6671" width="24.85546875" style="52" customWidth="1"/>
    <col min="6672" max="6672" width="18" style="52" customWidth="1"/>
    <col min="6673" max="6912" width="9.140625" style="52"/>
    <col min="6913" max="6921" width="21.85546875" style="52" customWidth="1"/>
    <col min="6922" max="6922" width="22.85546875" style="52" customWidth="1"/>
    <col min="6923" max="6923" width="17" style="52" customWidth="1"/>
    <col min="6924" max="6926" width="21.85546875" style="52" customWidth="1"/>
    <col min="6927" max="6927" width="24.85546875" style="52" customWidth="1"/>
    <col min="6928" max="6928" width="18" style="52" customWidth="1"/>
    <col min="6929" max="7168" width="9.140625" style="52"/>
    <col min="7169" max="7177" width="21.85546875" style="52" customWidth="1"/>
    <col min="7178" max="7178" width="22.85546875" style="52" customWidth="1"/>
    <col min="7179" max="7179" width="17" style="52" customWidth="1"/>
    <col min="7180" max="7182" width="21.85546875" style="52" customWidth="1"/>
    <col min="7183" max="7183" width="24.85546875" style="52" customWidth="1"/>
    <col min="7184" max="7184" width="18" style="52" customWidth="1"/>
    <col min="7185" max="7424" width="9.140625" style="52"/>
    <col min="7425" max="7433" width="21.85546875" style="52" customWidth="1"/>
    <col min="7434" max="7434" width="22.85546875" style="52" customWidth="1"/>
    <col min="7435" max="7435" width="17" style="52" customWidth="1"/>
    <col min="7436" max="7438" width="21.85546875" style="52" customWidth="1"/>
    <col min="7439" max="7439" width="24.85546875" style="52" customWidth="1"/>
    <col min="7440" max="7440" width="18" style="52" customWidth="1"/>
    <col min="7441" max="7680" width="9.140625" style="52"/>
    <col min="7681" max="7689" width="21.85546875" style="52" customWidth="1"/>
    <col min="7690" max="7690" width="22.85546875" style="52" customWidth="1"/>
    <col min="7691" max="7691" width="17" style="52" customWidth="1"/>
    <col min="7692" max="7694" width="21.85546875" style="52" customWidth="1"/>
    <col min="7695" max="7695" width="24.85546875" style="52" customWidth="1"/>
    <col min="7696" max="7696" width="18" style="52" customWidth="1"/>
    <col min="7697" max="7936" width="9.140625" style="52"/>
    <col min="7937" max="7945" width="21.85546875" style="52" customWidth="1"/>
    <col min="7946" max="7946" width="22.85546875" style="52" customWidth="1"/>
    <col min="7947" max="7947" width="17" style="52" customWidth="1"/>
    <col min="7948" max="7950" width="21.85546875" style="52" customWidth="1"/>
    <col min="7951" max="7951" width="24.85546875" style="52" customWidth="1"/>
    <col min="7952" max="7952" width="18" style="52" customWidth="1"/>
    <col min="7953" max="8192" width="9.140625" style="52"/>
    <col min="8193" max="8201" width="21.85546875" style="52" customWidth="1"/>
    <col min="8202" max="8202" width="22.85546875" style="52" customWidth="1"/>
    <col min="8203" max="8203" width="17" style="52" customWidth="1"/>
    <col min="8204" max="8206" width="21.85546875" style="52" customWidth="1"/>
    <col min="8207" max="8207" width="24.85546875" style="52" customWidth="1"/>
    <col min="8208" max="8208" width="18" style="52" customWidth="1"/>
    <col min="8209" max="8448" width="9.140625" style="52"/>
    <col min="8449" max="8457" width="21.85546875" style="52" customWidth="1"/>
    <col min="8458" max="8458" width="22.85546875" style="52" customWidth="1"/>
    <col min="8459" max="8459" width="17" style="52" customWidth="1"/>
    <col min="8460" max="8462" width="21.85546875" style="52" customWidth="1"/>
    <col min="8463" max="8463" width="24.85546875" style="52" customWidth="1"/>
    <col min="8464" max="8464" width="18" style="52" customWidth="1"/>
    <col min="8465" max="8704" width="9.140625" style="52"/>
    <col min="8705" max="8713" width="21.85546875" style="52" customWidth="1"/>
    <col min="8714" max="8714" width="22.85546875" style="52" customWidth="1"/>
    <col min="8715" max="8715" width="17" style="52" customWidth="1"/>
    <col min="8716" max="8718" width="21.85546875" style="52" customWidth="1"/>
    <col min="8719" max="8719" width="24.85546875" style="52" customWidth="1"/>
    <col min="8720" max="8720" width="18" style="52" customWidth="1"/>
    <col min="8721" max="8960" width="9.140625" style="52"/>
    <col min="8961" max="8969" width="21.85546875" style="52" customWidth="1"/>
    <col min="8970" max="8970" width="22.85546875" style="52" customWidth="1"/>
    <col min="8971" max="8971" width="17" style="52" customWidth="1"/>
    <col min="8972" max="8974" width="21.85546875" style="52" customWidth="1"/>
    <col min="8975" max="8975" width="24.85546875" style="52" customWidth="1"/>
    <col min="8976" max="8976" width="18" style="52" customWidth="1"/>
    <col min="8977" max="9216" width="9.140625" style="52"/>
    <col min="9217" max="9225" width="21.85546875" style="52" customWidth="1"/>
    <col min="9226" max="9226" width="22.85546875" style="52" customWidth="1"/>
    <col min="9227" max="9227" width="17" style="52" customWidth="1"/>
    <col min="9228" max="9230" width="21.85546875" style="52" customWidth="1"/>
    <col min="9231" max="9231" width="24.85546875" style="52" customWidth="1"/>
    <col min="9232" max="9232" width="18" style="52" customWidth="1"/>
    <col min="9233" max="9472" width="9.140625" style="52"/>
    <col min="9473" max="9481" width="21.85546875" style="52" customWidth="1"/>
    <col min="9482" max="9482" width="22.85546875" style="52" customWidth="1"/>
    <col min="9483" max="9483" width="17" style="52" customWidth="1"/>
    <col min="9484" max="9486" width="21.85546875" style="52" customWidth="1"/>
    <col min="9487" max="9487" width="24.85546875" style="52" customWidth="1"/>
    <col min="9488" max="9488" width="18" style="52" customWidth="1"/>
    <col min="9489" max="9728" width="9.140625" style="52"/>
    <col min="9729" max="9737" width="21.85546875" style="52" customWidth="1"/>
    <col min="9738" max="9738" width="22.85546875" style="52" customWidth="1"/>
    <col min="9739" max="9739" width="17" style="52" customWidth="1"/>
    <col min="9740" max="9742" width="21.85546875" style="52" customWidth="1"/>
    <col min="9743" max="9743" width="24.85546875" style="52" customWidth="1"/>
    <col min="9744" max="9744" width="18" style="52" customWidth="1"/>
    <col min="9745" max="9984" width="9.140625" style="52"/>
    <col min="9985" max="9993" width="21.85546875" style="52" customWidth="1"/>
    <col min="9994" max="9994" width="22.85546875" style="52" customWidth="1"/>
    <col min="9995" max="9995" width="17" style="52" customWidth="1"/>
    <col min="9996" max="9998" width="21.85546875" style="52" customWidth="1"/>
    <col min="9999" max="9999" width="24.85546875" style="52" customWidth="1"/>
    <col min="10000" max="10000" width="18" style="52" customWidth="1"/>
    <col min="10001" max="10240" width="9.140625" style="52"/>
    <col min="10241" max="10249" width="21.85546875" style="52" customWidth="1"/>
    <col min="10250" max="10250" width="22.85546875" style="52" customWidth="1"/>
    <col min="10251" max="10251" width="17" style="52" customWidth="1"/>
    <col min="10252" max="10254" width="21.85546875" style="52" customWidth="1"/>
    <col min="10255" max="10255" width="24.85546875" style="52" customWidth="1"/>
    <col min="10256" max="10256" width="18" style="52" customWidth="1"/>
    <col min="10257" max="10496" width="9.140625" style="52"/>
    <col min="10497" max="10505" width="21.85546875" style="52" customWidth="1"/>
    <col min="10506" max="10506" width="22.85546875" style="52" customWidth="1"/>
    <col min="10507" max="10507" width="17" style="52" customWidth="1"/>
    <col min="10508" max="10510" width="21.85546875" style="52" customWidth="1"/>
    <col min="10511" max="10511" width="24.85546875" style="52" customWidth="1"/>
    <col min="10512" max="10512" width="18" style="52" customWidth="1"/>
    <col min="10513" max="10752" width="9.140625" style="52"/>
    <col min="10753" max="10761" width="21.85546875" style="52" customWidth="1"/>
    <col min="10762" max="10762" width="22.85546875" style="52" customWidth="1"/>
    <col min="10763" max="10763" width="17" style="52" customWidth="1"/>
    <col min="10764" max="10766" width="21.85546875" style="52" customWidth="1"/>
    <col min="10767" max="10767" width="24.85546875" style="52" customWidth="1"/>
    <col min="10768" max="10768" width="18" style="52" customWidth="1"/>
    <col min="10769" max="11008" width="9.140625" style="52"/>
    <col min="11009" max="11017" width="21.85546875" style="52" customWidth="1"/>
    <col min="11018" max="11018" width="22.85546875" style="52" customWidth="1"/>
    <col min="11019" max="11019" width="17" style="52" customWidth="1"/>
    <col min="11020" max="11022" width="21.85546875" style="52" customWidth="1"/>
    <col min="11023" max="11023" width="24.85546875" style="52" customWidth="1"/>
    <col min="11024" max="11024" width="18" style="52" customWidth="1"/>
    <col min="11025" max="11264" width="9.140625" style="52"/>
    <col min="11265" max="11273" width="21.85546875" style="52" customWidth="1"/>
    <col min="11274" max="11274" width="22.85546875" style="52" customWidth="1"/>
    <col min="11275" max="11275" width="17" style="52" customWidth="1"/>
    <col min="11276" max="11278" width="21.85546875" style="52" customWidth="1"/>
    <col min="11279" max="11279" width="24.85546875" style="52" customWidth="1"/>
    <col min="11280" max="11280" width="18" style="52" customWidth="1"/>
    <col min="11281" max="11520" width="9.140625" style="52"/>
    <col min="11521" max="11529" width="21.85546875" style="52" customWidth="1"/>
    <col min="11530" max="11530" width="22.85546875" style="52" customWidth="1"/>
    <col min="11531" max="11531" width="17" style="52" customWidth="1"/>
    <col min="11532" max="11534" width="21.85546875" style="52" customWidth="1"/>
    <col min="11535" max="11535" width="24.85546875" style="52" customWidth="1"/>
    <col min="11536" max="11536" width="18" style="52" customWidth="1"/>
    <col min="11537" max="11776" width="9.140625" style="52"/>
    <col min="11777" max="11785" width="21.85546875" style="52" customWidth="1"/>
    <col min="11786" max="11786" width="22.85546875" style="52" customWidth="1"/>
    <col min="11787" max="11787" width="17" style="52" customWidth="1"/>
    <col min="11788" max="11790" width="21.85546875" style="52" customWidth="1"/>
    <col min="11791" max="11791" width="24.85546875" style="52" customWidth="1"/>
    <col min="11792" max="11792" width="18" style="52" customWidth="1"/>
    <col min="11793" max="12032" width="9.140625" style="52"/>
    <col min="12033" max="12041" width="21.85546875" style="52" customWidth="1"/>
    <col min="12042" max="12042" width="22.85546875" style="52" customWidth="1"/>
    <col min="12043" max="12043" width="17" style="52" customWidth="1"/>
    <col min="12044" max="12046" width="21.85546875" style="52" customWidth="1"/>
    <col min="12047" max="12047" width="24.85546875" style="52" customWidth="1"/>
    <col min="12048" max="12048" width="18" style="52" customWidth="1"/>
    <col min="12049" max="12288" width="9.140625" style="52"/>
    <col min="12289" max="12297" width="21.85546875" style="52" customWidth="1"/>
    <col min="12298" max="12298" width="22.85546875" style="52" customWidth="1"/>
    <col min="12299" max="12299" width="17" style="52" customWidth="1"/>
    <col min="12300" max="12302" width="21.85546875" style="52" customWidth="1"/>
    <col min="12303" max="12303" width="24.85546875" style="52" customWidth="1"/>
    <col min="12304" max="12304" width="18" style="52" customWidth="1"/>
    <col min="12305" max="12544" width="9.140625" style="52"/>
    <col min="12545" max="12553" width="21.85546875" style="52" customWidth="1"/>
    <col min="12554" max="12554" width="22.85546875" style="52" customWidth="1"/>
    <col min="12555" max="12555" width="17" style="52" customWidth="1"/>
    <col min="12556" max="12558" width="21.85546875" style="52" customWidth="1"/>
    <col min="12559" max="12559" width="24.85546875" style="52" customWidth="1"/>
    <col min="12560" max="12560" width="18" style="52" customWidth="1"/>
    <col min="12561" max="12800" width="9.140625" style="52"/>
    <col min="12801" max="12809" width="21.85546875" style="52" customWidth="1"/>
    <col min="12810" max="12810" width="22.85546875" style="52" customWidth="1"/>
    <col min="12811" max="12811" width="17" style="52" customWidth="1"/>
    <col min="12812" max="12814" width="21.85546875" style="52" customWidth="1"/>
    <col min="12815" max="12815" width="24.85546875" style="52" customWidth="1"/>
    <col min="12816" max="12816" width="18" style="52" customWidth="1"/>
    <col min="12817" max="13056" width="9.140625" style="52"/>
    <col min="13057" max="13065" width="21.85546875" style="52" customWidth="1"/>
    <col min="13066" max="13066" width="22.85546875" style="52" customWidth="1"/>
    <col min="13067" max="13067" width="17" style="52" customWidth="1"/>
    <col min="13068" max="13070" width="21.85546875" style="52" customWidth="1"/>
    <col min="13071" max="13071" width="24.85546875" style="52" customWidth="1"/>
    <col min="13072" max="13072" width="18" style="52" customWidth="1"/>
    <col min="13073" max="13312" width="9.140625" style="52"/>
    <col min="13313" max="13321" width="21.85546875" style="52" customWidth="1"/>
    <col min="13322" max="13322" width="22.85546875" style="52" customWidth="1"/>
    <col min="13323" max="13323" width="17" style="52" customWidth="1"/>
    <col min="13324" max="13326" width="21.85546875" style="52" customWidth="1"/>
    <col min="13327" max="13327" width="24.85546875" style="52" customWidth="1"/>
    <col min="13328" max="13328" width="18" style="52" customWidth="1"/>
    <col min="13329" max="13568" width="9.140625" style="52"/>
    <col min="13569" max="13577" width="21.85546875" style="52" customWidth="1"/>
    <col min="13578" max="13578" width="22.85546875" style="52" customWidth="1"/>
    <col min="13579" max="13579" width="17" style="52" customWidth="1"/>
    <col min="13580" max="13582" width="21.85546875" style="52" customWidth="1"/>
    <col min="13583" max="13583" width="24.85546875" style="52" customWidth="1"/>
    <col min="13584" max="13584" width="18" style="52" customWidth="1"/>
    <col min="13585" max="13824" width="9.140625" style="52"/>
    <col min="13825" max="13833" width="21.85546875" style="52" customWidth="1"/>
    <col min="13834" max="13834" width="22.85546875" style="52" customWidth="1"/>
    <col min="13835" max="13835" width="17" style="52" customWidth="1"/>
    <col min="13836" max="13838" width="21.85546875" style="52" customWidth="1"/>
    <col min="13839" max="13839" width="24.85546875" style="52" customWidth="1"/>
    <col min="13840" max="13840" width="18" style="52" customWidth="1"/>
    <col min="13841" max="14080" width="9.140625" style="52"/>
    <col min="14081" max="14089" width="21.85546875" style="52" customWidth="1"/>
    <col min="14090" max="14090" width="22.85546875" style="52" customWidth="1"/>
    <col min="14091" max="14091" width="17" style="52" customWidth="1"/>
    <col min="14092" max="14094" width="21.85546875" style="52" customWidth="1"/>
    <col min="14095" max="14095" width="24.85546875" style="52" customWidth="1"/>
    <col min="14096" max="14096" width="18" style="52" customWidth="1"/>
    <col min="14097" max="14336" width="9.140625" style="52"/>
    <col min="14337" max="14345" width="21.85546875" style="52" customWidth="1"/>
    <col min="14346" max="14346" width="22.85546875" style="52" customWidth="1"/>
    <col min="14347" max="14347" width="17" style="52" customWidth="1"/>
    <col min="14348" max="14350" width="21.85546875" style="52" customWidth="1"/>
    <col min="14351" max="14351" width="24.85546875" style="52" customWidth="1"/>
    <col min="14352" max="14352" width="18" style="52" customWidth="1"/>
    <col min="14353" max="14592" width="9.140625" style="52"/>
    <col min="14593" max="14601" width="21.85546875" style="52" customWidth="1"/>
    <col min="14602" max="14602" width="22.85546875" style="52" customWidth="1"/>
    <col min="14603" max="14603" width="17" style="52" customWidth="1"/>
    <col min="14604" max="14606" width="21.85546875" style="52" customWidth="1"/>
    <col min="14607" max="14607" width="24.85546875" style="52" customWidth="1"/>
    <col min="14608" max="14608" width="18" style="52" customWidth="1"/>
    <col min="14609" max="14848" width="9.140625" style="52"/>
    <col min="14849" max="14857" width="21.85546875" style="52" customWidth="1"/>
    <col min="14858" max="14858" width="22.85546875" style="52" customWidth="1"/>
    <col min="14859" max="14859" width="17" style="52" customWidth="1"/>
    <col min="14860" max="14862" width="21.85546875" style="52" customWidth="1"/>
    <col min="14863" max="14863" width="24.85546875" style="52" customWidth="1"/>
    <col min="14864" max="14864" width="18" style="52" customWidth="1"/>
    <col min="14865" max="15104" width="9.140625" style="52"/>
    <col min="15105" max="15113" width="21.85546875" style="52" customWidth="1"/>
    <col min="15114" max="15114" width="22.85546875" style="52" customWidth="1"/>
    <col min="15115" max="15115" width="17" style="52" customWidth="1"/>
    <col min="15116" max="15118" width="21.85546875" style="52" customWidth="1"/>
    <col min="15119" max="15119" width="24.85546875" style="52" customWidth="1"/>
    <col min="15120" max="15120" width="18" style="52" customWidth="1"/>
    <col min="15121" max="15360" width="9.140625" style="52"/>
    <col min="15361" max="15369" width="21.85546875" style="52" customWidth="1"/>
    <col min="15370" max="15370" width="22.85546875" style="52" customWidth="1"/>
    <col min="15371" max="15371" width="17" style="52" customWidth="1"/>
    <col min="15372" max="15374" width="21.85546875" style="52" customWidth="1"/>
    <col min="15375" max="15375" width="24.85546875" style="52" customWidth="1"/>
    <col min="15376" max="15376" width="18" style="52" customWidth="1"/>
    <col min="15377" max="15616" width="9.140625" style="52"/>
    <col min="15617" max="15625" width="21.85546875" style="52" customWidth="1"/>
    <col min="15626" max="15626" width="22.85546875" style="52" customWidth="1"/>
    <col min="15627" max="15627" width="17" style="52" customWidth="1"/>
    <col min="15628" max="15630" width="21.85546875" style="52" customWidth="1"/>
    <col min="15631" max="15631" width="24.85546875" style="52" customWidth="1"/>
    <col min="15632" max="15632" width="18" style="52" customWidth="1"/>
    <col min="15633" max="15872" width="9.140625" style="52"/>
    <col min="15873" max="15881" width="21.85546875" style="52" customWidth="1"/>
    <col min="15882" max="15882" width="22.85546875" style="52" customWidth="1"/>
    <col min="15883" max="15883" width="17" style="52" customWidth="1"/>
    <col min="15884" max="15886" width="21.85546875" style="52" customWidth="1"/>
    <col min="15887" max="15887" width="24.85546875" style="52" customWidth="1"/>
    <col min="15888" max="15888" width="18" style="52" customWidth="1"/>
    <col min="15889" max="16128" width="9.140625" style="52"/>
    <col min="16129" max="16137" width="21.85546875" style="52" customWidth="1"/>
    <col min="16138" max="16138" width="22.85546875" style="52" customWidth="1"/>
    <col min="16139" max="16139" width="17" style="52" customWidth="1"/>
    <col min="16140" max="16142" width="21.85546875" style="52" customWidth="1"/>
    <col min="16143" max="16143" width="24.85546875" style="52" customWidth="1"/>
    <col min="16144" max="16144" width="18" style="52" customWidth="1"/>
    <col min="16145" max="16384" width="9.140625" style="52"/>
  </cols>
  <sheetData>
    <row r="2" spans="1:15" ht="18" customHeight="1">
      <c r="A2" s="51" t="s">
        <v>0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</row>
    <row r="4" spans="1:15" ht="18" customHeight="1">
      <c r="A4" s="53" t="s">
        <v>130</v>
      </c>
      <c r="B4" s="53"/>
      <c r="C4" s="53"/>
      <c r="D4" s="53"/>
      <c r="E4" s="53"/>
      <c r="F4" s="53"/>
      <c r="G4" s="53"/>
      <c r="H4" s="53"/>
      <c r="I4" s="53"/>
    </row>
    <row r="5" spans="1:15" ht="18" customHeight="1">
      <c r="A5" s="53"/>
    </row>
    <row r="6" spans="1:15" ht="18" customHeight="1">
      <c r="A6" s="53" t="s">
        <v>2</v>
      </c>
    </row>
    <row r="7" spans="1:15" ht="18" customHeight="1">
      <c r="A7" s="53" t="s">
        <v>3</v>
      </c>
    </row>
    <row r="8" spans="1:15" ht="18" customHeight="1">
      <c r="A8" s="53" t="s">
        <v>4</v>
      </c>
      <c r="H8" s="55"/>
    </row>
    <row r="9" spans="1:15" ht="18" customHeight="1">
      <c r="A9" s="53" t="s">
        <v>5</v>
      </c>
    </row>
    <row r="10" spans="1:15" ht="18" customHeight="1">
      <c r="A10" s="53" t="s">
        <v>6</v>
      </c>
    </row>
    <row r="11" spans="1:15" ht="18" customHeight="1">
      <c r="A11" s="53"/>
      <c r="G11" s="56"/>
    </row>
    <row r="12" spans="1:15" ht="24.95" customHeight="1">
      <c r="A12" s="53" t="s">
        <v>131</v>
      </c>
      <c r="N12" s="53" t="s">
        <v>132</v>
      </c>
    </row>
    <row r="13" spans="1:15" ht="18" customHeight="1">
      <c r="A13" s="53"/>
    </row>
    <row r="14" spans="1:15" ht="18" customHeight="1">
      <c r="A14" s="53" t="s">
        <v>9</v>
      </c>
      <c r="N14" s="57" t="s">
        <v>10</v>
      </c>
      <c r="O14" s="58" t="s">
        <v>11</v>
      </c>
    </row>
    <row r="15" spans="1:15" ht="18" customHeight="1">
      <c r="N15" s="57"/>
      <c r="O15" s="58"/>
    </row>
    <row r="16" spans="1:15" ht="18" customHeight="1">
      <c r="A16" s="52" t="s">
        <v>12</v>
      </c>
      <c r="N16" s="59"/>
      <c r="O16" s="60"/>
    </row>
    <row r="17" spans="1:15" ht="18" customHeight="1">
      <c r="A17" s="52" t="s">
        <v>13</v>
      </c>
      <c r="N17" s="61" t="s">
        <v>14</v>
      </c>
      <c r="O17" s="62" t="s">
        <v>133</v>
      </c>
    </row>
    <row r="18" spans="1:15" ht="20.100000000000001" customHeight="1">
      <c r="A18" s="52" t="s">
        <v>16</v>
      </c>
      <c r="N18" s="61"/>
      <c r="O18" s="62"/>
    </row>
    <row r="19" spans="1:15" ht="18" customHeight="1">
      <c r="A19" s="52" t="s">
        <v>17</v>
      </c>
      <c r="N19" s="61"/>
      <c r="O19" s="62"/>
    </row>
    <row r="20" spans="1:15" ht="18" customHeight="1">
      <c r="A20" s="52" t="s">
        <v>18</v>
      </c>
      <c r="N20" s="61"/>
      <c r="O20" s="62"/>
    </row>
    <row r="21" spans="1:15" ht="18" customHeight="1">
      <c r="A21" s="53" t="s">
        <v>19</v>
      </c>
      <c r="C21" s="63" t="s">
        <v>20</v>
      </c>
      <c r="D21" s="63"/>
      <c r="N21" s="64"/>
      <c r="O21" s="64"/>
    </row>
    <row r="23" spans="1:15" ht="18" customHeight="1">
      <c r="A23" s="53" t="s">
        <v>21</v>
      </c>
      <c r="E23" s="53" t="s">
        <v>22</v>
      </c>
    </row>
    <row r="24" spans="1:15" ht="18" customHeight="1">
      <c r="G24" s="53" t="s">
        <v>23</v>
      </c>
    </row>
    <row r="25" spans="1:15" ht="15" customHeight="1">
      <c r="A25" s="65"/>
      <c r="B25" s="66" t="s">
        <v>24</v>
      </c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65"/>
    </row>
    <row r="26" spans="1:15" ht="30.95" customHeight="1">
      <c r="A26" s="67" t="s">
        <v>25</v>
      </c>
      <c r="B26" s="68" t="s">
        <v>26</v>
      </c>
      <c r="C26" s="68"/>
      <c r="D26" s="67" t="s">
        <v>27</v>
      </c>
      <c r="E26" s="67" t="s">
        <v>28</v>
      </c>
      <c r="F26" s="67" t="s">
        <v>25</v>
      </c>
      <c r="G26" s="68" t="s">
        <v>26</v>
      </c>
      <c r="H26" s="68"/>
      <c r="I26" s="67" t="s">
        <v>27</v>
      </c>
      <c r="J26" s="67" t="s">
        <v>28</v>
      </c>
      <c r="K26" s="67" t="s">
        <v>25</v>
      </c>
      <c r="L26" s="68" t="s">
        <v>26</v>
      </c>
      <c r="M26" s="68"/>
      <c r="N26" s="67" t="s">
        <v>27</v>
      </c>
      <c r="O26" s="67" t="s">
        <v>28</v>
      </c>
    </row>
    <row r="27" spans="1:15" ht="50.1" customHeight="1">
      <c r="A27" s="67"/>
      <c r="B27" s="69" t="s">
        <v>29</v>
      </c>
      <c r="C27" s="69" t="s">
        <v>2</v>
      </c>
      <c r="D27" s="67"/>
      <c r="E27" s="67"/>
      <c r="F27" s="67"/>
      <c r="G27" s="69" t="s">
        <v>29</v>
      </c>
      <c r="H27" s="69" t="s">
        <v>2</v>
      </c>
      <c r="I27" s="67"/>
      <c r="J27" s="67"/>
      <c r="K27" s="67"/>
      <c r="L27" s="69" t="s">
        <v>29</v>
      </c>
      <c r="M27" s="69" t="s">
        <v>2</v>
      </c>
      <c r="N27" s="67"/>
      <c r="O27" s="67"/>
    </row>
    <row r="28" spans="1:15" s="76" customFormat="1" ht="26.1" customHeight="1">
      <c r="A28" s="70">
        <v>1</v>
      </c>
      <c r="B28" s="71">
        <v>0</v>
      </c>
      <c r="C28" s="72">
        <v>0.15</v>
      </c>
      <c r="D28" s="73">
        <v>5120</v>
      </c>
      <c r="E28" s="73">
        <f>D28*(100-2.17)/100</f>
        <v>5008.8959999999997</v>
      </c>
      <c r="F28" s="74">
        <v>33</v>
      </c>
      <c r="G28" s="75">
        <v>8</v>
      </c>
      <c r="H28" s="75">
        <v>8.15</v>
      </c>
      <c r="I28" s="73">
        <v>5120</v>
      </c>
      <c r="J28" s="73">
        <f>I28*(100-2.17)/100</f>
        <v>5008.8959999999997</v>
      </c>
      <c r="K28" s="74">
        <v>65</v>
      </c>
      <c r="L28" s="75">
        <v>16</v>
      </c>
      <c r="M28" s="75">
        <v>16.149999999999999</v>
      </c>
      <c r="N28" s="73">
        <v>5120</v>
      </c>
      <c r="O28" s="73">
        <f>N28*(100-2.17)/100</f>
        <v>5008.8959999999997</v>
      </c>
    </row>
    <row r="29" spans="1:15" s="76" customFormat="1" ht="27" customHeight="1">
      <c r="A29" s="70">
        <v>2</v>
      </c>
      <c r="B29" s="70">
        <v>0.15</v>
      </c>
      <c r="C29" s="77">
        <v>0.3</v>
      </c>
      <c r="D29" s="73">
        <v>5120</v>
      </c>
      <c r="E29" s="73">
        <f t="shared" ref="E29:E59" si="0">D29*(100-2.17)/100</f>
        <v>5008.8959999999997</v>
      </c>
      <c r="F29" s="74">
        <v>34</v>
      </c>
      <c r="G29" s="75">
        <v>8.15</v>
      </c>
      <c r="H29" s="75">
        <v>8.3000000000000007</v>
      </c>
      <c r="I29" s="73">
        <v>5120</v>
      </c>
      <c r="J29" s="73">
        <f t="shared" ref="J29:J59" si="1">I29*(100-2.17)/100</f>
        <v>5008.8959999999997</v>
      </c>
      <c r="K29" s="74">
        <v>66</v>
      </c>
      <c r="L29" s="75">
        <v>16.149999999999999</v>
      </c>
      <c r="M29" s="75">
        <v>16.3</v>
      </c>
      <c r="N29" s="73">
        <v>5120</v>
      </c>
      <c r="O29" s="73">
        <f t="shared" ref="O29:O59" si="2">N29*(100-2.17)/100</f>
        <v>5008.8959999999997</v>
      </c>
    </row>
    <row r="30" spans="1:15" s="76" customFormat="1" ht="27" customHeight="1">
      <c r="A30" s="70">
        <v>3</v>
      </c>
      <c r="B30" s="77">
        <v>0.3</v>
      </c>
      <c r="C30" s="72">
        <v>0.45</v>
      </c>
      <c r="D30" s="73">
        <v>5120</v>
      </c>
      <c r="E30" s="73">
        <f t="shared" si="0"/>
        <v>5008.8959999999997</v>
      </c>
      <c r="F30" s="74">
        <v>35</v>
      </c>
      <c r="G30" s="75">
        <v>8.3000000000000007</v>
      </c>
      <c r="H30" s="75">
        <v>8.4499999999999993</v>
      </c>
      <c r="I30" s="73">
        <v>5120</v>
      </c>
      <c r="J30" s="73">
        <f t="shared" si="1"/>
        <v>5008.8959999999997</v>
      </c>
      <c r="K30" s="74">
        <v>67</v>
      </c>
      <c r="L30" s="75">
        <v>16.3</v>
      </c>
      <c r="M30" s="75">
        <v>16.45</v>
      </c>
      <c r="N30" s="73">
        <v>5120</v>
      </c>
      <c r="O30" s="73">
        <f t="shared" si="2"/>
        <v>5008.8959999999997</v>
      </c>
    </row>
    <row r="31" spans="1:15" s="76" customFormat="1" ht="27" customHeight="1">
      <c r="A31" s="70">
        <v>4</v>
      </c>
      <c r="B31" s="70">
        <v>0.45</v>
      </c>
      <c r="C31" s="75">
        <v>1</v>
      </c>
      <c r="D31" s="73">
        <v>5120</v>
      </c>
      <c r="E31" s="73">
        <f t="shared" si="0"/>
        <v>5008.8959999999997</v>
      </c>
      <c r="F31" s="74">
        <v>36</v>
      </c>
      <c r="G31" s="75">
        <v>8.4499999999999993</v>
      </c>
      <c r="H31" s="75">
        <v>9</v>
      </c>
      <c r="I31" s="73">
        <v>5120</v>
      </c>
      <c r="J31" s="73">
        <f t="shared" si="1"/>
        <v>5008.8959999999997</v>
      </c>
      <c r="K31" s="74">
        <v>68</v>
      </c>
      <c r="L31" s="75">
        <v>16.45</v>
      </c>
      <c r="M31" s="75">
        <v>17</v>
      </c>
      <c r="N31" s="73">
        <v>5120</v>
      </c>
      <c r="O31" s="73">
        <f t="shared" si="2"/>
        <v>5008.8959999999997</v>
      </c>
    </row>
    <row r="32" spans="1:15" s="76" customFormat="1" ht="27" customHeight="1">
      <c r="A32" s="70">
        <v>5</v>
      </c>
      <c r="B32" s="75">
        <v>1</v>
      </c>
      <c r="C32" s="72">
        <v>1.1499999999999999</v>
      </c>
      <c r="D32" s="73">
        <v>5120</v>
      </c>
      <c r="E32" s="73">
        <f t="shared" si="0"/>
        <v>5008.8959999999997</v>
      </c>
      <c r="F32" s="74">
        <v>37</v>
      </c>
      <c r="G32" s="75">
        <v>9</v>
      </c>
      <c r="H32" s="75">
        <v>9.15</v>
      </c>
      <c r="I32" s="73">
        <v>5120</v>
      </c>
      <c r="J32" s="73">
        <f t="shared" si="1"/>
        <v>5008.8959999999997</v>
      </c>
      <c r="K32" s="74">
        <v>69</v>
      </c>
      <c r="L32" s="75">
        <v>17</v>
      </c>
      <c r="M32" s="75">
        <v>17.149999999999999</v>
      </c>
      <c r="N32" s="73">
        <v>5120</v>
      </c>
      <c r="O32" s="73">
        <f t="shared" si="2"/>
        <v>5008.8959999999997</v>
      </c>
    </row>
    <row r="33" spans="1:15" s="76" customFormat="1" ht="27" customHeight="1">
      <c r="A33" s="70">
        <v>6</v>
      </c>
      <c r="B33" s="72">
        <v>1.1499999999999999</v>
      </c>
      <c r="C33" s="75">
        <v>1.3</v>
      </c>
      <c r="D33" s="73">
        <v>5120</v>
      </c>
      <c r="E33" s="73">
        <f t="shared" si="0"/>
        <v>5008.8959999999997</v>
      </c>
      <c r="F33" s="74">
        <v>38</v>
      </c>
      <c r="G33" s="75">
        <v>9.15</v>
      </c>
      <c r="H33" s="75">
        <v>9.3000000000000007</v>
      </c>
      <c r="I33" s="73">
        <v>5120</v>
      </c>
      <c r="J33" s="73">
        <f t="shared" si="1"/>
        <v>5008.8959999999997</v>
      </c>
      <c r="K33" s="74">
        <v>70</v>
      </c>
      <c r="L33" s="75">
        <v>17.149999999999999</v>
      </c>
      <c r="M33" s="75">
        <v>17.3</v>
      </c>
      <c r="N33" s="73">
        <v>5120</v>
      </c>
      <c r="O33" s="73">
        <f t="shared" si="2"/>
        <v>5008.8959999999997</v>
      </c>
    </row>
    <row r="34" spans="1:15" s="76" customFormat="1" ht="27" customHeight="1">
      <c r="A34" s="70">
        <v>7</v>
      </c>
      <c r="B34" s="77">
        <v>1.3</v>
      </c>
      <c r="C34" s="72">
        <v>1.45</v>
      </c>
      <c r="D34" s="73">
        <v>5120</v>
      </c>
      <c r="E34" s="73">
        <f t="shared" si="0"/>
        <v>5008.8959999999997</v>
      </c>
      <c r="F34" s="74">
        <v>39</v>
      </c>
      <c r="G34" s="75">
        <v>9.3000000000000007</v>
      </c>
      <c r="H34" s="75">
        <v>9.4499999999999993</v>
      </c>
      <c r="I34" s="73">
        <v>5120</v>
      </c>
      <c r="J34" s="73">
        <f t="shared" si="1"/>
        <v>5008.8959999999997</v>
      </c>
      <c r="K34" s="74">
        <v>71</v>
      </c>
      <c r="L34" s="75">
        <v>17.3</v>
      </c>
      <c r="M34" s="75">
        <v>17.45</v>
      </c>
      <c r="N34" s="73">
        <v>5120</v>
      </c>
      <c r="O34" s="73">
        <f t="shared" si="2"/>
        <v>5008.8959999999997</v>
      </c>
    </row>
    <row r="35" spans="1:15" s="76" customFormat="1" ht="27" customHeight="1">
      <c r="A35" s="70">
        <v>8</v>
      </c>
      <c r="B35" s="70">
        <v>1.45</v>
      </c>
      <c r="C35" s="75">
        <v>2</v>
      </c>
      <c r="D35" s="73">
        <v>5120</v>
      </c>
      <c r="E35" s="73">
        <f t="shared" si="0"/>
        <v>5008.8959999999997</v>
      </c>
      <c r="F35" s="74">
        <v>40</v>
      </c>
      <c r="G35" s="75">
        <v>9.4499999999999993</v>
      </c>
      <c r="H35" s="75">
        <v>10</v>
      </c>
      <c r="I35" s="73">
        <v>5120</v>
      </c>
      <c r="J35" s="73">
        <f t="shared" si="1"/>
        <v>5008.8959999999997</v>
      </c>
      <c r="K35" s="74">
        <v>72</v>
      </c>
      <c r="L35" s="78">
        <v>17.45</v>
      </c>
      <c r="M35" s="75">
        <v>18</v>
      </c>
      <c r="N35" s="73">
        <v>5120</v>
      </c>
      <c r="O35" s="73">
        <f t="shared" si="2"/>
        <v>5008.8959999999997</v>
      </c>
    </row>
    <row r="36" spans="1:15" s="76" customFormat="1" ht="27" customHeight="1">
      <c r="A36" s="70">
        <v>9</v>
      </c>
      <c r="B36" s="77">
        <v>2</v>
      </c>
      <c r="C36" s="72">
        <v>2.15</v>
      </c>
      <c r="D36" s="73">
        <v>5120</v>
      </c>
      <c r="E36" s="73">
        <f t="shared" si="0"/>
        <v>5008.8959999999997</v>
      </c>
      <c r="F36" s="74">
        <v>41</v>
      </c>
      <c r="G36" s="75">
        <v>10</v>
      </c>
      <c r="H36" s="78">
        <v>10.15</v>
      </c>
      <c r="I36" s="73">
        <v>5120</v>
      </c>
      <c r="J36" s="73">
        <f t="shared" si="1"/>
        <v>5008.8959999999997</v>
      </c>
      <c r="K36" s="74">
        <v>73</v>
      </c>
      <c r="L36" s="78">
        <v>18</v>
      </c>
      <c r="M36" s="75">
        <v>18.149999999999999</v>
      </c>
      <c r="N36" s="73">
        <v>5120</v>
      </c>
      <c r="O36" s="73">
        <f t="shared" si="2"/>
        <v>5008.8959999999997</v>
      </c>
    </row>
    <row r="37" spans="1:15" s="76" customFormat="1" ht="27" customHeight="1">
      <c r="A37" s="70">
        <v>10</v>
      </c>
      <c r="B37" s="70">
        <v>2.15</v>
      </c>
      <c r="C37" s="75">
        <v>2.2999999999999998</v>
      </c>
      <c r="D37" s="73">
        <v>5120</v>
      </c>
      <c r="E37" s="73">
        <f t="shared" si="0"/>
        <v>5008.8959999999997</v>
      </c>
      <c r="F37" s="74">
        <v>42</v>
      </c>
      <c r="G37" s="75">
        <v>10.15</v>
      </c>
      <c r="H37" s="78">
        <v>10.3</v>
      </c>
      <c r="I37" s="73">
        <v>5120</v>
      </c>
      <c r="J37" s="73">
        <f t="shared" si="1"/>
        <v>5008.8959999999997</v>
      </c>
      <c r="K37" s="74">
        <v>74</v>
      </c>
      <c r="L37" s="78">
        <v>18.149999999999999</v>
      </c>
      <c r="M37" s="75">
        <v>18.3</v>
      </c>
      <c r="N37" s="73">
        <v>5120</v>
      </c>
      <c r="O37" s="73">
        <f t="shared" si="2"/>
        <v>5008.8959999999997</v>
      </c>
    </row>
    <row r="38" spans="1:15" s="76" customFormat="1" ht="27" customHeight="1">
      <c r="A38" s="70">
        <v>11</v>
      </c>
      <c r="B38" s="77">
        <v>2.2999999999999998</v>
      </c>
      <c r="C38" s="72">
        <v>2.4500000000000002</v>
      </c>
      <c r="D38" s="73">
        <v>5120</v>
      </c>
      <c r="E38" s="73">
        <f t="shared" si="0"/>
        <v>5008.8959999999997</v>
      </c>
      <c r="F38" s="74">
        <v>43</v>
      </c>
      <c r="G38" s="75">
        <v>10.3</v>
      </c>
      <c r="H38" s="78">
        <v>10.45</v>
      </c>
      <c r="I38" s="73">
        <v>5120</v>
      </c>
      <c r="J38" s="73">
        <f t="shared" si="1"/>
        <v>5008.8959999999997</v>
      </c>
      <c r="K38" s="74">
        <v>75</v>
      </c>
      <c r="L38" s="78">
        <v>18.3</v>
      </c>
      <c r="M38" s="75">
        <v>18.45</v>
      </c>
      <c r="N38" s="73">
        <v>5120</v>
      </c>
      <c r="O38" s="73">
        <f t="shared" si="2"/>
        <v>5008.8959999999997</v>
      </c>
    </row>
    <row r="39" spans="1:15" s="76" customFormat="1" ht="27" customHeight="1">
      <c r="A39" s="70">
        <v>12</v>
      </c>
      <c r="B39" s="70">
        <v>2.4500000000000002</v>
      </c>
      <c r="C39" s="75">
        <v>3</v>
      </c>
      <c r="D39" s="73">
        <v>5120</v>
      </c>
      <c r="E39" s="73">
        <f t="shared" si="0"/>
        <v>5008.8959999999997</v>
      </c>
      <c r="F39" s="74">
        <v>44</v>
      </c>
      <c r="G39" s="75">
        <v>10.45</v>
      </c>
      <c r="H39" s="78">
        <v>11</v>
      </c>
      <c r="I39" s="73">
        <v>5120</v>
      </c>
      <c r="J39" s="73">
        <f t="shared" si="1"/>
        <v>5008.8959999999997</v>
      </c>
      <c r="K39" s="74">
        <v>76</v>
      </c>
      <c r="L39" s="78">
        <v>18.45</v>
      </c>
      <c r="M39" s="75">
        <v>19</v>
      </c>
      <c r="N39" s="73">
        <v>5120</v>
      </c>
      <c r="O39" s="73">
        <f t="shared" si="2"/>
        <v>5008.8959999999997</v>
      </c>
    </row>
    <row r="40" spans="1:15" s="76" customFormat="1" ht="27" customHeight="1">
      <c r="A40" s="70">
        <v>13</v>
      </c>
      <c r="B40" s="77">
        <v>3</v>
      </c>
      <c r="C40" s="79">
        <v>3.15</v>
      </c>
      <c r="D40" s="73">
        <v>5120</v>
      </c>
      <c r="E40" s="73">
        <f t="shared" si="0"/>
        <v>5008.8959999999997</v>
      </c>
      <c r="F40" s="74">
        <v>45</v>
      </c>
      <c r="G40" s="75">
        <v>11</v>
      </c>
      <c r="H40" s="78">
        <v>11.15</v>
      </c>
      <c r="I40" s="73">
        <v>5120</v>
      </c>
      <c r="J40" s="73">
        <f t="shared" si="1"/>
        <v>5008.8959999999997</v>
      </c>
      <c r="K40" s="74">
        <v>77</v>
      </c>
      <c r="L40" s="78">
        <v>19</v>
      </c>
      <c r="M40" s="75">
        <v>19.149999999999999</v>
      </c>
      <c r="N40" s="73">
        <v>5120</v>
      </c>
      <c r="O40" s="73">
        <f t="shared" si="2"/>
        <v>5008.8959999999997</v>
      </c>
    </row>
    <row r="41" spans="1:15" s="76" customFormat="1" ht="27" customHeight="1">
      <c r="A41" s="70">
        <v>14</v>
      </c>
      <c r="B41" s="70">
        <v>3.15</v>
      </c>
      <c r="C41" s="78">
        <v>3.3</v>
      </c>
      <c r="D41" s="73">
        <v>5120</v>
      </c>
      <c r="E41" s="73">
        <f t="shared" si="0"/>
        <v>5008.8959999999997</v>
      </c>
      <c r="F41" s="74">
        <v>46</v>
      </c>
      <c r="G41" s="75">
        <v>11.15</v>
      </c>
      <c r="H41" s="78">
        <v>11.3</v>
      </c>
      <c r="I41" s="73">
        <v>5120</v>
      </c>
      <c r="J41" s="73">
        <f t="shared" si="1"/>
        <v>5008.8959999999997</v>
      </c>
      <c r="K41" s="74">
        <v>78</v>
      </c>
      <c r="L41" s="78">
        <v>19.149999999999999</v>
      </c>
      <c r="M41" s="75">
        <v>19.3</v>
      </c>
      <c r="N41" s="73">
        <v>5120</v>
      </c>
      <c r="O41" s="73">
        <f t="shared" si="2"/>
        <v>5008.8959999999997</v>
      </c>
    </row>
    <row r="42" spans="1:15" s="76" customFormat="1" ht="27" customHeight="1">
      <c r="A42" s="70">
        <v>15</v>
      </c>
      <c r="B42" s="77">
        <v>3.3</v>
      </c>
      <c r="C42" s="79">
        <v>3.45</v>
      </c>
      <c r="D42" s="73">
        <v>5120</v>
      </c>
      <c r="E42" s="73">
        <f t="shared" si="0"/>
        <v>5008.8959999999997</v>
      </c>
      <c r="F42" s="74">
        <v>47</v>
      </c>
      <c r="G42" s="75">
        <v>11.3</v>
      </c>
      <c r="H42" s="78">
        <v>11.45</v>
      </c>
      <c r="I42" s="73">
        <v>5120</v>
      </c>
      <c r="J42" s="73">
        <f t="shared" si="1"/>
        <v>5008.8959999999997</v>
      </c>
      <c r="K42" s="74">
        <v>79</v>
      </c>
      <c r="L42" s="78">
        <v>19.3</v>
      </c>
      <c r="M42" s="75">
        <v>19.45</v>
      </c>
      <c r="N42" s="73">
        <v>5120</v>
      </c>
      <c r="O42" s="73">
        <f t="shared" si="2"/>
        <v>5008.8959999999997</v>
      </c>
    </row>
    <row r="43" spans="1:15" s="76" customFormat="1" ht="27" customHeight="1">
      <c r="A43" s="70">
        <v>16</v>
      </c>
      <c r="B43" s="70">
        <v>3.45</v>
      </c>
      <c r="C43" s="78">
        <v>4</v>
      </c>
      <c r="D43" s="73">
        <v>5120</v>
      </c>
      <c r="E43" s="73">
        <f t="shared" si="0"/>
        <v>5008.8959999999997</v>
      </c>
      <c r="F43" s="74">
        <v>48</v>
      </c>
      <c r="G43" s="75">
        <v>11.45</v>
      </c>
      <c r="H43" s="78">
        <v>12</v>
      </c>
      <c r="I43" s="73">
        <v>5120</v>
      </c>
      <c r="J43" s="73">
        <f t="shared" si="1"/>
        <v>5008.8959999999997</v>
      </c>
      <c r="K43" s="74">
        <v>80</v>
      </c>
      <c r="L43" s="78">
        <v>19.45</v>
      </c>
      <c r="M43" s="75">
        <v>20</v>
      </c>
      <c r="N43" s="73">
        <v>5120</v>
      </c>
      <c r="O43" s="73">
        <f t="shared" si="2"/>
        <v>5008.8959999999997</v>
      </c>
    </row>
    <row r="44" spans="1:15" s="76" customFormat="1" ht="27" customHeight="1">
      <c r="A44" s="70">
        <v>17</v>
      </c>
      <c r="B44" s="77">
        <v>4</v>
      </c>
      <c r="C44" s="79">
        <v>4.1500000000000004</v>
      </c>
      <c r="D44" s="73">
        <v>5120</v>
      </c>
      <c r="E44" s="73">
        <f t="shared" si="0"/>
        <v>5008.8959999999997</v>
      </c>
      <c r="F44" s="74">
        <v>49</v>
      </c>
      <c r="G44" s="75">
        <v>12</v>
      </c>
      <c r="H44" s="78">
        <v>12.15</v>
      </c>
      <c r="I44" s="73">
        <v>5120</v>
      </c>
      <c r="J44" s="73">
        <f t="shared" si="1"/>
        <v>5008.8959999999997</v>
      </c>
      <c r="K44" s="74">
        <v>81</v>
      </c>
      <c r="L44" s="78">
        <v>20</v>
      </c>
      <c r="M44" s="75">
        <v>20.149999999999999</v>
      </c>
      <c r="N44" s="73">
        <v>5120</v>
      </c>
      <c r="O44" s="73">
        <f t="shared" si="2"/>
        <v>5008.8959999999997</v>
      </c>
    </row>
    <row r="45" spans="1:15" s="76" customFormat="1" ht="27" customHeight="1">
      <c r="A45" s="70">
        <v>18</v>
      </c>
      <c r="B45" s="70">
        <v>4.1500000000000004</v>
      </c>
      <c r="C45" s="78">
        <v>4.3</v>
      </c>
      <c r="D45" s="73">
        <v>5120</v>
      </c>
      <c r="E45" s="73">
        <f t="shared" si="0"/>
        <v>5008.8959999999997</v>
      </c>
      <c r="F45" s="74">
        <v>50</v>
      </c>
      <c r="G45" s="75">
        <v>12.15</v>
      </c>
      <c r="H45" s="78">
        <v>12.3</v>
      </c>
      <c r="I45" s="73">
        <v>5120</v>
      </c>
      <c r="J45" s="73">
        <f t="shared" si="1"/>
        <v>5008.8959999999997</v>
      </c>
      <c r="K45" s="74">
        <v>82</v>
      </c>
      <c r="L45" s="78">
        <v>20.149999999999999</v>
      </c>
      <c r="M45" s="75">
        <v>20.3</v>
      </c>
      <c r="N45" s="73">
        <v>5120</v>
      </c>
      <c r="O45" s="73">
        <f t="shared" si="2"/>
        <v>5008.8959999999997</v>
      </c>
    </row>
    <row r="46" spans="1:15" s="76" customFormat="1" ht="27" customHeight="1">
      <c r="A46" s="70">
        <v>19</v>
      </c>
      <c r="B46" s="77">
        <v>4.3</v>
      </c>
      <c r="C46" s="79">
        <v>4.45</v>
      </c>
      <c r="D46" s="73">
        <v>5120</v>
      </c>
      <c r="E46" s="73">
        <f t="shared" si="0"/>
        <v>5008.8959999999997</v>
      </c>
      <c r="F46" s="74">
        <v>51</v>
      </c>
      <c r="G46" s="75">
        <v>12.3</v>
      </c>
      <c r="H46" s="78">
        <v>12.45</v>
      </c>
      <c r="I46" s="73">
        <v>5120</v>
      </c>
      <c r="J46" s="73">
        <f t="shared" si="1"/>
        <v>5008.8959999999997</v>
      </c>
      <c r="K46" s="74">
        <v>83</v>
      </c>
      <c r="L46" s="78">
        <v>20.3</v>
      </c>
      <c r="M46" s="75">
        <v>20.45</v>
      </c>
      <c r="N46" s="73">
        <v>5120</v>
      </c>
      <c r="O46" s="73">
        <f t="shared" si="2"/>
        <v>5008.8959999999997</v>
      </c>
    </row>
    <row r="47" spans="1:15" s="76" customFormat="1" ht="27" customHeight="1">
      <c r="A47" s="70">
        <v>20</v>
      </c>
      <c r="B47" s="70">
        <v>4.45</v>
      </c>
      <c r="C47" s="78">
        <v>5</v>
      </c>
      <c r="D47" s="73">
        <v>5120</v>
      </c>
      <c r="E47" s="73">
        <f t="shared" si="0"/>
        <v>5008.8959999999997</v>
      </c>
      <c r="F47" s="74">
        <v>52</v>
      </c>
      <c r="G47" s="75">
        <v>12.45</v>
      </c>
      <c r="H47" s="78">
        <v>13</v>
      </c>
      <c r="I47" s="73">
        <v>5120</v>
      </c>
      <c r="J47" s="73">
        <f t="shared" si="1"/>
        <v>5008.8959999999997</v>
      </c>
      <c r="K47" s="74">
        <v>84</v>
      </c>
      <c r="L47" s="78">
        <v>20.45</v>
      </c>
      <c r="M47" s="75">
        <v>21</v>
      </c>
      <c r="N47" s="73">
        <v>5120</v>
      </c>
      <c r="O47" s="73">
        <f t="shared" si="2"/>
        <v>5008.8959999999997</v>
      </c>
    </row>
    <row r="48" spans="1:15" s="76" customFormat="1" ht="27" customHeight="1">
      <c r="A48" s="70">
        <v>21</v>
      </c>
      <c r="B48" s="75">
        <v>5</v>
      </c>
      <c r="C48" s="79">
        <v>5.15</v>
      </c>
      <c r="D48" s="73">
        <v>5120</v>
      </c>
      <c r="E48" s="73">
        <f t="shared" si="0"/>
        <v>5008.8959999999997</v>
      </c>
      <c r="F48" s="74">
        <v>53</v>
      </c>
      <c r="G48" s="75">
        <v>13</v>
      </c>
      <c r="H48" s="78">
        <v>13.15</v>
      </c>
      <c r="I48" s="73">
        <v>5120</v>
      </c>
      <c r="J48" s="73">
        <f t="shared" si="1"/>
        <v>5008.8959999999997</v>
      </c>
      <c r="K48" s="74">
        <v>85</v>
      </c>
      <c r="L48" s="78">
        <v>21</v>
      </c>
      <c r="M48" s="75">
        <v>21.15</v>
      </c>
      <c r="N48" s="73">
        <v>5120</v>
      </c>
      <c r="O48" s="73">
        <f t="shared" si="2"/>
        <v>5008.8959999999997</v>
      </c>
    </row>
    <row r="49" spans="1:18" s="76" customFormat="1" ht="27" customHeight="1">
      <c r="A49" s="70">
        <v>22</v>
      </c>
      <c r="B49" s="72">
        <v>5.15</v>
      </c>
      <c r="C49" s="78">
        <v>5.3</v>
      </c>
      <c r="D49" s="73">
        <v>5120</v>
      </c>
      <c r="E49" s="73">
        <f t="shared" si="0"/>
        <v>5008.8959999999997</v>
      </c>
      <c r="F49" s="74">
        <v>54</v>
      </c>
      <c r="G49" s="75">
        <v>13.15</v>
      </c>
      <c r="H49" s="78">
        <v>13.3</v>
      </c>
      <c r="I49" s="73">
        <v>5120</v>
      </c>
      <c r="J49" s="73">
        <f t="shared" si="1"/>
        <v>5008.8959999999997</v>
      </c>
      <c r="K49" s="74">
        <v>86</v>
      </c>
      <c r="L49" s="78">
        <v>21.15</v>
      </c>
      <c r="M49" s="75">
        <v>21.3</v>
      </c>
      <c r="N49" s="73">
        <v>5120</v>
      </c>
      <c r="O49" s="73">
        <f t="shared" si="2"/>
        <v>5008.8959999999997</v>
      </c>
    </row>
    <row r="50" spans="1:18" s="76" customFormat="1" ht="27" customHeight="1">
      <c r="A50" s="70">
        <v>23</v>
      </c>
      <c r="B50" s="75">
        <v>5.3</v>
      </c>
      <c r="C50" s="79">
        <v>5.45</v>
      </c>
      <c r="D50" s="73">
        <v>5120</v>
      </c>
      <c r="E50" s="73">
        <f t="shared" si="0"/>
        <v>5008.8959999999997</v>
      </c>
      <c r="F50" s="74">
        <v>55</v>
      </c>
      <c r="G50" s="75">
        <v>13.3</v>
      </c>
      <c r="H50" s="78">
        <v>13.45</v>
      </c>
      <c r="I50" s="73">
        <v>5120</v>
      </c>
      <c r="J50" s="73">
        <f t="shared" si="1"/>
        <v>5008.8959999999997</v>
      </c>
      <c r="K50" s="74">
        <v>87</v>
      </c>
      <c r="L50" s="78">
        <v>21.3</v>
      </c>
      <c r="M50" s="75">
        <v>21.45</v>
      </c>
      <c r="N50" s="73">
        <v>5120</v>
      </c>
      <c r="O50" s="73">
        <f t="shared" si="2"/>
        <v>5008.8959999999997</v>
      </c>
    </row>
    <row r="51" spans="1:18" s="76" customFormat="1" ht="27" customHeight="1">
      <c r="A51" s="70">
        <v>24</v>
      </c>
      <c r="B51" s="72">
        <v>5.45</v>
      </c>
      <c r="C51" s="78">
        <v>6</v>
      </c>
      <c r="D51" s="73">
        <v>5120</v>
      </c>
      <c r="E51" s="73">
        <f t="shared" si="0"/>
        <v>5008.8959999999997</v>
      </c>
      <c r="F51" s="74">
        <v>56</v>
      </c>
      <c r="G51" s="75">
        <v>13.45</v>
      </c>
      <c r="H51" s="78">
        <v>14</v>
      </c>
      <c r="I51" s="73">
        <v>5120</v>
      </c>
      <c r="J51" s="73">
        <f t="shared" si="1"/>
        <v>5008.8959999999997</v>
      </c>
      <c r="K51" s="74">
        <v>88</v>
      </c>
      <c r="L51" s="78">
        <v>21.45</v>
      </c>
      <c r="M51" s="75">
        <v>22</v>
      </c>
      <c r="N51" s="73">
        <v>5120</v>
      </c>
      <c r="O51" s="73">
        <f t="shared" si="2"/>
        <v>5008.8959999999997</v>
      </c>
    </row>
    <row r="52" spans="1:18" s="76" customFormat="1" ht="27" customHeight="1">
      <c r="A52" s="70">
        <v>25</v>
      </c>
      <c r="B52" s="75">
        <v>6</v>
      </c>
      <c r="C52" s="79">
        <v>6.15</v>
      </c>
      <c r="D52" s="73">
        <v>5120</v>
      </c>
      <c r="E52" s="73">
        <f t="shared" si="0"/>
        <v>5008.8959999999997</v>
      </c>
      <c r="F52" s="74">
        <v>57</v>
      </c>
      <c r="G52" s="75">
        <v>14</v>
      </c>
      <c r="H52" s="78">
        <v>14.15</v>
      </c>
      <c r="I52" s="73">
        <v>5120</v>
      </c>
      <c r="J52" s="73">
        <f t="shared" si="1"/>
        <v>5008.8959999999997</v>
      </c>
      <c r="K52" s="74">
        <v>89</v>
      </c>
      <c r="L52" s="78">
        <v>22</v>
      </c>
      <c r="M52" s="75">
        <v>22.15</v>
      </c>
      <c r="N52" s="73">
        <v>5120</v>
      </c>
      <c r="O52" s="73">
        <f t="shared" si="2"/>
        <v>5008.8959999999997</v>
      </c>
    </row>
    <row r="53" spans="1:18" s="76" customFormat="1" ht="27" customHeight="1">
      <c r="A53" s="70">
        <v>26</v>
      </c>
      <c r="B53" s="72">
        <v>6.15</v>
      </c>
      <c r="C53" s="78">
        <v>6.3</v>
      </c>
      <c r="D53" s="73">
        <v>5120</v>
      </c>
      <c r="E53" s="73">
        <f t="shared" si="0"/>
        <v>5008.8959999999997</v>
      </c>
      <c r="F53" s="74">
        <v>58</v>
      </c>
      <c r="G53" s="75">
        <v>14.15</v>
      </c>
      <c r="H53" s="78">
        <v>14.3</v>
      </c>
      <c r="I53" s="73">
        <v>5120</v>
      </c>
      <c r="J53" s="73">
        <f t="shared" si="1"/>
        <v>5008.8959999999997</v>
      </c>
      <c r="K53" s="74">
        <v>90</v>
      </c>
      <c r="L53" s="78">
        <v>22.15</v>
      </c>
      <c r="M53" s="75">
        <v>22.3</v>
      </c>
      <c r="N53" s="73">
        <v>5120</v>
      </c>
      <c r="O53" s="73">
        <f t="shared" si="2"/>
        <v>5008.8959999999997</v>
      </c>
    </row>
    <row r="54" spans="1:18" s="76" customFormat="1" ht="27" customHeight="1">
      <c r="A54" s="70">
        <v>27</v>
      </c>
      <c r="B54" s="75">
        <v>6.3</v>
      </c>
      <c r="C54" s="79">
        <v>6.45</v>
      </c>
      <c r="D54" s="73">
        <v>5120</v>
      </c>
      <c r="E54" s="73">
        <f t="shared" si="0"/>
        <v>5008.8959999999997</v>
      </c>
      <c r="F54" s="74">
        <v>59</v>
      </c>
      <c r="G54" s="75">
        <v>14.3</v>
      </c>
      <c r="H54" s="78">
        <v>14.45</v>
      </c>
      <c r="I54" s="73">
        <v>5120</v>
      </c>
      <c r="J54" s="73">
        <f t="shared" si="1"/>
        <v>5008.8959999999997</v>
      </c>
      <c r="K54" s="74">
        <v>91</v>
      </c>
      <c r="L54" s="78">
        <v>22.3</v>
      </c>
      <c r="M54" s="75">
        <v>22.45</v>
      </c>
      <c r="N54" s="73">
        <v>5120</v>
      </c>
      <c r="O54" s="73">
        <f t="shared" si="2"/>
        <v>5008.8959999999997</v>
      </c>
    </row>
    <row r="55" spans="1:18" s="76" customFormat="1" ht="27" customHeight="1">
      <c r="A55" s="70">
        <v>28</v>
      </c>
      <c r="B55" s="72">
        <v>6.45</v>
      </c>
      <c r="C55" s="78">
        <v>7</v>
      </c>
      <c r="D55" s="73">
        <v>5120</v>
      </c>
      <c r="E55" s="73">
        <f t="shared" si="0"/>
        <v>5008.8959999999997</v>
      </c>
      <c r="F55" s="74">
        <v>60</v>
      </c>
      <c r="G55" s="75">
        <v>14.45</v>
      </c>
      <c r="H55" s="75">
        <v>15</v>
      </c>
      <c r="I55" s="73">
        <v>5120</v>
      </c>
      <c r="J55" s="73">
        <f t="shared" si="1"/>
        <v>5008.8959999999997</v>
      </c>
      <c r="K55" s="74">
        <v>92</v>
      </c>
      <c r="L55" s="78">
        <v>22.45</v>
      </c>
      <c r="M55" s="75">
        <v>23</v>
      </c>
      <c r="N55" s="73">
        <v>5120</v>
      </c>
      <c r="O55" s="73">
        <f t="shared" si="2"/>
        <v>5008.8959999999997</v>
      </c>
    </row>
    <row r="56" spans="1:18" s="76" customFormat="1" ht="27" customHeight="1">
      <c r="A56" s="70">
        <v>29</v>
      </c>
      <c r="B56" s="75">
        <v>7</v>
      </c>
      <c r="C56" s="79">
        <v>7.15</v>
      </c>
      <c r="D56" s="73">
        <v>5120</v>
      </c>
      <c r="E56" s="73">
        <f t="shared" si="0"/>
        <v>5008.8959999999997</v>
      </c>
      <c r="F56" s="74">
        <v>61</v>
      </c>
      <c r="G56" s="75">
        <v>15</v>
      </c>
      <c r="H56" s="75">
        <v>15.15</v>
      </c>
      <c r="I56" s="73">
        <v>5120</v>
      </c>
      <c r="J56" s="73">
        <f t="shared" si="1"/>
        <v>5008.8959999999997</v>
      </c>
      <c r="K56" s="74">
        <v>93</v>
      </c>
      <c r="L56" s="78">
        <v>23</v>
      </c>
      <c r="M56" s="75">
        <v>23.15</v>
      </c>
      <c r="N56" s="73">
        <v>5120</v>
      </c>
      <c r="O56" s="73">
        <f t="shared" si="2"/>
        <v>5008.8959999999997</v>
      </c>
    </row>
    <row r="57" spans="1:18" s="76" customFormat="1" ht="27" customHeight="1">
      <c r="A57" s="70">
        <v>30</v>
      </c>
      <c r="B57" s="72">
        <v>7.15</v>
      </c>
      <c r="C57" s="78">
        <v>7.3</v>
      </c>
      <c r="D57" s="73">
        <v>5120</v>
      </c>
      <c r="E57" s="73">
        <f t="shared" si="0"/>
        <v>5008.8959999999997</v>
      </c>
      <c r="F57" s="74">
        <v>62</v>
      </c>
      <c r="G57" s="75">
        <v>15.15</v>
      </c>
      <c r="H57" s="75">
        <v>15.3</v>
      </c>
      <c r="I57" s="73">
        <v>5120</v>
      </c>
      <c r="J57" s="73">
        <f t="shared" si="1"/>
        <v>5008.8959999999997</v>
      </c>
      <c r="K57" s="74">
        <v>94</v>
      </c>
      <c r="L57" s="75">
        <v>23.15</v>
      </c>
      <c r="M57" s="75">
        <v>23.3</v>
      </c>
      <c r="N57" s="73">
        <v>5120</v>
      </c>
      <c r="O57" s="73">
        <f t="shared" si="2"/>
        <v>5008.8959999999997</v>
      </c>
    </row>
    <row r="58" spans="1:18" s="76" customFormat="1" ht="27" customHeight="1">
      <c r="A58" s="70">
        <v>31</v>
      </c>
      <c r="B58" s="75">
        <v>7.3</v>
      </c>
      <c r="C58" s="79">
        <v>7.45</v>
      </c>
      <c r="D58" s="73">
        <v>5120</v>
      </c>
      <c r="E58" s="73">
        <f t="shared" si="0"/>
        <v>5008.8959999999997</v>
      </c>
      <c r="F58" s="74">
        <v>63</v>
      </c>
      <c r="G58" s="75">
        <v>15.3</v>
      </c>
      <c r="H58" s="75">
        <v>15.45</v>
      </c>
      <c r="I58" s="73">
        <v>5120</v>
      </c>
      <c r="J58" s="73">
        <f t="shared" si="1"/>
        <v>5008.8959999999997</v>
      </c>
      <c r="K58" s="74">
        <v>95</v>
      </c>
      <c r="L58" s="75">
        <v>23.3</v>
      </c>
      <c r="M58" s="75">
        <v>23.45</v>
      </c>
      <c r="N58" s="73">
        <v>5120</v>
      </c>
      <c r="O58" s="73">
        <f t="shared" si="2"/>
        <v>5008.8959999999997</v>
      </c>
    </row>
    <row r="59" spans="1:18" s="76" customFormat="1" ht="27" customHeight="1">
      <c r="A59" s="70">
        <v>32</v>
      </c>
      <c r="B59" s="72">
        <v>7.45</v>
      </c>
      <c r="C59" s="78">
        <v>8</v>
      </c>
      <c r="D59" s="73">
        <v>5120</v>
      </c>
      <c r="E59" s="73">
        <f t="shared" si="0"/>
        <v>5008.8959999999997</v>
      </c>
      <c r="F59" s="74">
        <v>64</v>
      </c>
      <c r="G59" s="75">
        <v>15.45</v>
      </c>
      <c r="H59" s="75">
        <v>16</v>
      </c>
      <c r="I59" s="73">
        <v>5120</v>
      </c>
      <c r="J59" s="73">
        <f t="shared" si="1"/>
        <v>5008.8959999999997</v>
      </c>
      <c r="K59" s="80">
        <v>96</v>
      </c>
      <c r="L59" s="75">
        <v>23.45</v>
      </c>
      <c r="M59" s="81">
        <v>24</v>
      </c>
      <c r="N59" s="73">
        <v>5120</v>
      </c>
      <c r="O59" s="73">
        <f t="shared" si="2"/>
        <v>5008.8959999999997</v>
      </c>
    </row>
    <row r="60" spans="1:18" ht="23.25">
      <c r="A60" s="82"/>
      <c r="B60" s="83"/>
      <c r="C60" s="84"/>
      <c r="D60" s="85">
        <f>SUM(D28:D59)</f>
        <v>163840</v>
      </c>
      <c r="E60" s="85">
        <f>SUM(E28:E59)</f>
        <v>160284.67199999996</v>
      </c>
      <c r="F60" s="86"/>
      <c r="G60" s="87"/>
      <c r="H60" s="87"/>
      <c r="I60" s="88">
        <f>SUM(I28:I59)</f>
        <v>163840</v>
      </c>
      <c r="J60" s="88">
        <f>SUM(J28:J59)</f>
        <v>160284.67199999996</v>
      </c>
      <c r="K60" s="86"/>
      <c r="L60" s="87"/>
      <c r="M60" s="87"/>
      <c r="N60" s="85">
        <f>SUM(N28:N59)</f>
        <v>163840</v>
      </c>
      <c r="O60" s="85">
        <f>SUM(O28:O59)</f>
        <v>160284.67199999996</v>
      </c>
      <c r="P60" s="64"/>
      <c r="Q60" s="89"/>
      <c r="R60" s="64"/>
    </row>
    <row r="61" spans="1:18" ht="18" customHeight="1">
      <c r="A61" s="82"/>
      <c r="B61" s="83"/>
      <c r="C61" s="84"/>
      <c r="D61" s="85"/>
      <c r="E61" s="88"/>
      <c r="F61" s="86"/>
      <c r="G61" s="87"/>
      <c r="H61" s="87"/>
      <c r="I61" s="88"/>
      <c r="J61" s="85"/>
      <c r="K61" s="86"/>
      <c r="L61" s="87"/>
      <c r="M61" s="87"/>
      <c r="N61" s="85"/>
      <c r="O61" s="88"/>
      <c r="P61" s="64"/>
      <c r="Q61" s="89"/>
      <c r="R61" s="64"/>
    </row>
    <row r="62" spans="1:18" ht="18" customHeight="1">
      <c r="A62" s="82" t="s">
        <v>134</v>
      </c>
      <c r="B62" s="90">
        <f>SUM(D60,I60,N60)/(4000*1000)</f>
        <v>0.12288</v>
      </c>
      <c r="C62" s="90">
        <f>SUM(E60,J60,O60)/(4000*1000)</f>
        <v>0.12021350399999997</v>
      </c>
      <c r="D62" s="85"/>
      <c r="E62" s="88"/>
      <c r="F62" s="86"/>
      <c r="G62" s="87"/>
      <c r="H62" s="87"/>
      <c r="I62" s="88"/>
      <c r="J62" s="85"/>
      <c r="K62" s="86"/>
      <c r="L62" s="87"/>
      <c r="M62" s="87"/>
      <c r="N62" s="85"/>
      <c r="O62" s="88"/>
      <c r="P62" s="64"/>
      <c r="Q62" s="89"/>
      <c r="R62" s="64"/>
    </row>
    <row r="63" spans="1:18" ht="18" customHeight="1">
      <c r="A63" s="82"/>
      <c r="B63" s="83"/>
      <c r="C63" s="84"/>
      <c r="D63" s="85"/>
      <c r="E63" s="88"/>
      <c r="F63" s="86"/>
      <c r="G63" s="87"/>
      <c r="H63" s="87"/>
      <c r="I63" s="88"/>
      <c r="J63" s="85"/>
      <c r="K63" s="86"/>
      <c r="L63" s="87"/>
      <c r="M63" s="87"/>
      <c r="N63" s="85"/>
      <c r="O63" s="88"/>
      <c r="P63" s="64"/>
      <c r="Q63" s="89"/>
      <c r="R63" s="64"/>
    </row>
    <row r="64" spans="1:18" ht="18" customHeight="1">
      <c r="A64" s="82"/>
      <c r="B64" s="83"/>
      <c r="C64" s="84"/>
      <c r="D64" s="85"/>
      <c r="E64" s="88"/>
      <c r="F64" s="86"/>
      <c r="G64" s="87"/>
      <c r="H64" s="87"/>
      <c r="I64" s="88"/>
      <c r="J64" s="85"/>
      <c r="K64" s="86"/>
      <c r="L64" s="87"/>
      <c r="M64" s="87"/>
      <c r="N64" s="85"/>
      <c r="O64" s="88"/>
      <c r="P64" s="64"/>
      <c r="Q64" s="89"/>
      <c r="R64" s="64"/>
    </row>
    <row r="65" spans="1:18" ht="18" customHeight="1">
      <c r="A65" s="82"/>
      <c r="B65" s="83"/>
      <c r="C65" s="84"/>
      <c r="D65" s="85"/>
      <c r="E65" s="88"/>
      <c r="F65" s="86"/>
      <c r="G65" s="87"/>
      <c r="H65" s="87"/>
      <c r="I65" s="88"/>
      <c r="J65" s="85"/>
      <c r="K65" s="86"/>
      <c r="L65" s="87"/>
      <c r="M65" s="87"/>
      <c r="N65" s="85"/>
      <c r="O65" s="88"/>
      <c r="P65" s="64"/>
      <c r="Q65" s="89"/>
      <c r="R65" s="64"/>
    </row>
    <row r="66" spans="1:18" ht="18" customHeight="1">
      <c r="A66" s="53" t="s">
        <v>30</v>
      </c>
      <c r="D66" s="85"/>
      <c r="E66" s="91"/>
      <c r="J66" s="91"/>
      <c r="O66" s="91"/>
      <c r="Q66" s="91"/>
    </row>
    <row r="67" spans="1:18" ht="18" customHeight="1">
      <c r="D67" s="85"/>
      <c r="J67" s="91"/>
      <c r="Q67" s="91"/>
    </row>
    <row r="68" spans="1:18" ht="18" customHeight="1">
      <c r="A68" s="92" t="s">
        <v>31</v>
      </c>
      <c r="B68" s="92"/>
      <c r="C68" s="92"/>
      <c r="D68" s="92"/>
      <c r="E68" s="92"/>
      <c r="F68" s="92"/>
      <c r="G68" s="92"/>
      <c r="H68" s="92"/>
      <c r="I68" s="92"/>
      <c r="J68" s="92"/>
      <c r="K68" s="92"/>
      <c r="Q68" s="91"/>
    </row>
    <row r="69" spans="1:18" ht="18" customHeight="1">
      <c r="A69" s="93" t="s">
        <v>32</v>
      </c>
      <c r="B69" s="93"/>
      <c r="C69" s="93"/>
      <c r="D69" s="85"/>
      <c r="E69" s="94"/>
      <c r="H69" s="91"/>
      <c r="J69" s="91"/>
    </row>
    <row r="70" spans="1:18" ht="18" customHeight="1">
      <c r="D70" s="85"/>
      <c r="E70" s="91"/>
      <c r="H70" s="91"/>
      <c r="J70" s="91"/>
    </row>
    <row r="71" spans="1:18" ht="18" customHeight="1">
      <c r="D71" s="85"/>
      <c r="E71" s="91"/>
      <c r="H71" s="91"/>
      <c r="M71" s="52" t="s">
        <v>33</v>
      </c>
    </row>
    <row r="72" spans="1:18" ht="18" customHeight="1">
      <c r="D72" s="85"/>
      <c r="E72" s="91"/>
      <c r="H72" s="91"/>
    </row>
    <row r="73" spans="1:18" ht="18" customHeight="1">
      <c r="D73" s="85"/>
      <c r="E73" s="91"/>
      <c r="H73" s="91"/>
    </row>
    <row r="74" spans="1:18" ht="18" customHeight="1">
      <c r="D74" s="85"/>
      <c r="E74" s="91"/>
      <c r="H74" s="91"/>
    </row>
    <row r="75" spans="1:18" ht="18" customHeight="1">
      <c r="D75" s="85"/>
      <c r="E75" s="91"/>
      <c r="H75" s="91"/>
    </row>
    <row r="76" spans="1:18" ht="18" customHeight="1">
      <c r="D76" s="85"/>
      <c r="E76" s="91"/>
      <c r="H76" s="91"/>
    </row>
    <row r="77" spans="1:18" ht="18" customHeight="1">
      <c r="D77" s="85"/>
      <c r="E77" s="91"/>
      <c r="H77" s="91"/>
    </row>
    <row r="78" spans="1:18" ht="18" customHeight="1">
      <c r="D78" s="85"/>
      <c r="E78" s="91"/>
      <c r="H78" s="91"/>
    </row>
    <row r="79" spans="1:18" ht="18" customHeight="1">
      <c r="D79" s="85"/>
      <c r="E79" s="91"/>
      <c r="H79" s="91"/>
    </row>
    <row r="80" spans="1:18" ht="18" customHeight="1">
      <c r="D80" s="85"/>
      <c r="E80" s="91"/>
      <c r="H80" s="91"/>
    </row>
    <row r="81" spans="1:18" ht="18" customHeight="1">
      <c r="D81" s="85"/>
      <c r="E81" s="91"/>
      <c r="H81" s="91"/>
    </row>
    <row r="82" spans="1:18" ht="18" customHeight="1">
      <c r="D82" s="85"/>
      <c r="E82" s="91"/>
      <c r="H82" s="91"/>
    </row>
    <row r="83" spans="1:18" ht="18" customHeight="1">
      <c r="D83" s="85"/>
      <c r="E83" s="91"/>
      <c r="H83" s="91"/>
    </row>
    <row r="84" spans="1:18" ht="18" customHeight="1">
      <c r="D84" s="85"/>
      <c r="E84" s="91"/>
      <c r="H84" s="91"/>
    </row>
    <row r="85" spans="1:18" ht="18" customHeight="1">
      <c r="D85" s="85"/>
      <c r="E85" s="91"/>
      <c r="H85" s="91"/>
    </row>
    <row r="86" spans="1:18" s="54" customFormat="1" ht="18" customHeight="1">
      <c r="A86" s="52"/>
      <c r="B86" s="52"/>
      <c r="C86" s="52"/>
      <c r="D86" s="85"/>
      <c r="E86" s="91"/>
      <c r="F86" s="52"/>
      <c r="G86" s="52"/>
      <c r="H86" s="91"/>
      <c r="J86" s="52"/>
      <c r="K86" s="52"/>
      <c r="L86" s="52"/>
      <c r="M86" s="52"/>
      <c r="N86" s="52"/>
      <c r="O86" s="52"/>
      <c r="P86" s="52"/>
      <c r="Q86" s="52"/>
      <c r="R86" s="52"/>
    </row>
    <row r="87" spans="1:18" s="54" customFormat="1" ht="18" customHeight="1">
      <c r="A87" s="52"/>
      <c r="B87" s="52"/>
      <c r="C87" s="52"/>
      <c r="D87" s="85"/>
      <c r="E87" s="91"/>
      <c r="F87" s="52"/>
      <c r="G87" s="52"/>
      <c r="H87" s="91"/>
      <c r="J87" s="52"/>
      <c r="K87" s="52"/>
      <c r="L87" s="52"/>
      <c r="M87" s="52"/>
      <c r="N87" s="52"/>
      <c r="O87" s="52"/>
      <c r="P87" s="52"/>
      <c r="Q87" s="52"/>
      <c r="R87" s="52"/>
    </row>
    <row r="88" spans="1:18" s="54" customFormat="1" ht="18" customHeight="1">
      <c r="A88" s="52"/>
      <c r="B88" s="52"/>
      <c r="C88" s="52"/>
      <c r="D88" s="85"/>
      <c r="E88" s="91"/>
      <c r="F88" s="52"/>
      <c r="G88" s="52"/>
      <c r="H88" s="91"/>
      <c r="J88" s="52"/>
      <c r="K88" s="52"/>
      <c r="L88" s="52"/>
      <c r="M88" s="52"/>
      <c r="N88" s="52"/>
      <c r="O88" s="52"/>
      <c r="P88" s="52"/>
      <c r="Q88" s="52"/>
      <c r="R88" s="52"/>
    </row>
    <row r="89" spans="1:18" s="54" customFormat="1" ht="18" customHeight="1">
      <c r="A89" s="52"/>
      <c r="B89" s="52"/>
      <c r="C89" s="52"/>
      <c r="D89" s="85"/>
      <c r="E89" s="91"/>
      <c r="F89" s="52"/>
      <c r="G89" s="52"/>
      <c r="H89" s="91"/>
      <c r="J89" s="52"/>
      <c r="K89" s="52"/>
      <c r="L89" s="52"/>
      <c r="M89" s="52"/>
      <c r="N89" s="52"/>
      <c r="O89" s="52"/>
      <c r="P89" s="52"/>
      <c r="Q89" s="52"/>
      <c r="R89" s="52"/>
    </row>
    <row r="90" spans="1:18" s="54" customFormat="1" ht="18" customHeight="1">
      <c r="A90" s="52"/>
      <c r="B90" s="52"/>
      <c r="C90" s="52"/>
      <c r="D90" s="85"/>
      <c r="E90" s="91"/>
      <c r="F90" s="52"/>
      <c r="G90" s="52"/>
      <c r="H90" s="91"/>
      <c r="J90" s="52"/>
      <c r="K90" s="52"/>
      <c r="L90" s="52"/>
      <c r="M90" s="52"/>
      <c r="N90" s="52"/>
      <c r="O90" s="52"/>
      <c r="P90" s="52"/>
      <c r="Q90" s="52"/>
      <c r="R90" s="52"/>
    </row>
    <row r="91" spans="1:18" s="54" customFormat="1" ht="18" customHeight="1">
      <c r="A91" s="52"/>
      <c r="B91" s="52"/>
      <c r="C91" s="52"/>
      <c r="D91" s="85"/>
      <c r="E91" s="91"/>
      <c r="F91" s="52"/>
      <c r="G91" s="52"/>
      <c r="H91" s="91"/>
      <c r="J91" s="52"/>
      <c r="K91" s="52"/>
      <c r="L91" s="52"/>
      <c r="M91" s="52"/>
      <c r="N91" s="52"/>
      <c r="O91" s="52"/>
      <c r="P91" s="52"/>
      <c r="Q91" s="52"/>
      <c r="R91" s="52"/>
    </row>
    <row r="92" spans="1:18" s="54" customFormat="1" ht="18" customHeight="1">
      <c r="A92" s="52"/>
      <c r="B92" s="52"/>
      <c r="C92" s="52"/>
      <c r="D92" s="85"/>
      <c r="E92" s="91"/>
      <c r="F92" s="52"/>
      <c r="G92" s="52"/>
      <c r="H92" s="91"/>
      <c r="J92" s="52"/>
      <c r="K92" s="52"/>
      <c r="L92" s="52"/>
      <c r="M92" s="52"/>
      <c r="N92" s="52"/>
      <c r="O92" s="52"/>
      <c r="P92" s="52"/>
      <c r="Q92" s="52"/>
      <c r="R92" s="52"/>
    </row>
    <row r="93" spans="1:18" s="54" customFormat="1" ht="18" customHeight="1">
      <c r="A93" s="52"/>
      <c r="B93" s="52"/>
      <c r="C93" s="52"/>
      <c r="D93" s="85"/>
      <c r="E93" s="91"/>
      <c r="F93" s="52"/>
      <c r="G93" s="52"/>
      <c r="H93" s="91"/>
      <c r="J93" s="52"/>
      <c r="K93" s="52"/>
      <c r="L93" s="52"/>
      <c r="M93" s="52"/>
      <c r="N93" s="52"/>
      <c r="O93" s="52"/>
      <c r="P93" s="52"/>
      <c r="Q93" s="52"/>
      <c r="R93" s="52"/>
    </row>
    <row r="94" spans="1:18" s="54" customFormat="1" ht="18" customHeight="1">
      <c r="A94" s="52"/>
      <c r="B94" s="52"/>
      <c r="C94" s="52"/>
      <c r="D94" s="95"/>
      <c r="E94" s="91"/>
      <c r="F94" s="52"/>
      <c r="G94" s="52"/>
      <c r="H94" s="91"/>
      <c r="J94" s="52"/>
      <c r="K94" s="52"/>
      <c r="L94" s="52"/>
      <c r="M94" s="52"/>
      <c r="N94" s="52"/>
      <c r="O94" s="52"/>
      <c r="P94" s="52"/>
      <c r="Q94" s="52"/>
      <c r="R94" s="52"/>
    </row>
    <row r="95" spans="1:18" s="54" customFormat="1" ht="18" customHeight="1">
      <c r="A95" s="52"/>
      <c r="B95" s="52"/>
      <c r="C95" s="52"/>
      <c r="E95" s="91"/>
      <c r="F95" s="52"/>
      <c r="G95" s="52"/>
      <c r="H95" s="91"/>
      <c r="J95" s="52"/>
      <c r="K95" s="52"/>
      <c r="L95" s="52"/>
      <c r="M95" s="52"/>
      <c r="N95" s="52"/>
      <c r="O95" s="52"/>
      <c r="P95" s="52"/>
      <c r="Q95" s="52"/>
      <c r="R95" s="52"/>
    </row>
    <row r="96" spans="1:18" s="54" customFormat="1" ht="18" customHeight="1">
      <c r="A96" s="52"/>
      <c r="B96" s="52"/>
      <c r="C96" s="52"/>
      <c r="E96" s="91"/>
      <c r="F96" s="52"/>
      <c r="G96" s="52"/>
      <c r="H96" s="91"/>
      <c r="J96" s="52"/>
      <c r="K96" s="52"/>
      <c r="L96" s="52"/>
      <c r="M96" s="52"/>
      <c r="N96" s="52"/>
      <c r="O96" s="52"/>
      <c r="P96" s="52"/>
      <c r="Q96" s="52"/>
      <c r="R96" s="52"/>
    </row>
    <row r="97" spans="1:18" s="54" customFormat="1" ht="18" customHeight="1">
      <c r="A97" s="52"/>
      <c r="B97" s="52"/>
      <c r="C97" s="52"/>
      <c r="E97" s="91"/>
      <c r="F97" s="52"/>
      <c r="G97" s="52"/>
      <c r="H97" s="91"/>
      <c r="J97" s="52"/>
      <c r="K97" s="52"/>
      <c r="L97" s="52"/>
      <c r="M97" s="52"/>
      <c r="N97" s="52"/>
      <c r="O97" s="52"/>
      <c r="P97" s="52"/>
      <c r="Q97" s="52"/>
      <c r="R97" s="52"/>
    </row>
    <row r="98" spans="1:18" s="54" customFormat="1" ht="18" customHeight="1">
      <c r="A98" s="52"/>
      <c r="B98" s="52"/>
      <c r="C98" s="52"/>
      <c r="D98" s="96"/>
      <c r="E98" s="52"/>
      <c r="F98" s="52"/>
      <c r="G98" s="52"/>
      <c r="H98" s="52"/>
      <c r="J98" s="52"/>
      <c r="K98" s="52"/>
      <c r="L98" s="52"/>
      <c r="M98" s="52"/>
      <c r="N98" s="52"/>
      <c r="O98" s="52"/>
      <c r="P98" s="52"/>
      <c r="Q98" s="52"/>
      <c r="R98" s="52"/>
    </row>
  </sheetData>
  <mergeCells count="17">
    <mergeCell ref="O26:O27"/>
    <mergeCell ref="G26:H26"/>
    <mergeCell ref="I26:I27"/>
    <mergeCell ref="J26:J27"/>
    <mergeCell ref="K26:K27"/>
    <mergeCell ref="L26:M26"/>
    <mergeCell ref="N26:N27"/>
    <mergeCell ref="A2:O2"/>
    <mergeCell ref="N14:N16"/>
    <mergeCell ref="O14:O16"/>
    <mergeCell ref="N17:N20"/>
    <mergeCell ref="O17:O20"/>
    <mergeCell ref="A26:A27"/>
    <mergeCell ref="B26:C26"/>
    <mergeCell ref="D26:D27"/>
    <mergeCell ref="E26:E27"/>
    <mergeCell ref="F26:F27"/>
  </mergeCells>
  <pageMargins left="1.01875" right="0.4" top="0.11874999999999999" bottom="7.9166666666666663E-2" header="0" footer="0"/>
  <pageSetup paperSize="9" scale="35" orientation="landscape" verticalDpi="150" r:id="rId1"/>
  <headerFooter alignWithMargins="0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7"/>
  <sheetViews>
    <sheetView view="pageBreakPreview" topLeftCell="A46" zoomScale="90" zoomScaleNormal="58" zoomScaleSheetLayoutView="90" workbookViewId="0">
      <selection activeCell="E62" sqref="E62"/>
    </sheetView>
  </sheetViews>
  <sheetFormatPr defaultRowHeight="18" customHeight="1"/>
  <cols>
    <col min="1" max="3" width="21.85546875" style="52" customWidth="1"/>
    <col min="4" max="4" width="21.85546875" style="54" customWidth="1"/>
    <col min="5" max="8" width="21.85546875" style="52" customWidth="1"/>
    <col min="9" max="9" width="21.85546875" style="54" customWidth="1"/>
    <col min="10" max="10" width="22.85546875" style="52" customWidth="1"/>
    <col min="11" max="11" width="17" style="52" customWidth="1"/>
    <col min="12" max="14" width="21.85546875" style="52" customWidth="1"/>
    <col min="15" max="15" width="24.85546875" style="52" customWidth="1"/>
    <col min="16" max="16" width="18" style="52" customWidth="1"/>
    <col min="17" max="256" width="9.140625" style="52"/>
    <col min="257" max="265" width="21.85546875" style="52" customWidth="1"/>
    <col min="266" max="266" width="22.85546875" style="52" customWidth="1"/>
    <col min="267" max="267" width="17" style="52" customWidth="1"/>
    <col min="268" max="270" width="21.85546875" style="52" customWidth="1"/>
    <col min="271" max="271" width="24.85546875" style="52" customWidth="1"/>
    <col min="272" max="272" width="18" style="52" customWidth="1"/>
    <col min="273" max="512" width="9.140625" style="52"/>
    <col min="513" max="521" width="21.85546875" style="52" customWidth="1"/>
    <col min="522" max="522" width="22.85546875" style="52" customWidth="1"/>
    <col min="523" max="523" width="17" style="52" customWidth="1"/>
    <col min="524" max="526" width="21.85546875" style="52" customWidth="1"/>
    <col min="527" max="527" width="24.85546875" style="52" customWidth="1"/>
    <col min="528" max="528" width="18" style="52" customWidth="1"/>
    <col min="529" max="768" width="9.140625" style="52"/>
    <col min="769" max="777" width="21.85546875" style="52" customWidth="1"/>
    <col min="778" max="778" width="22.85546875" style="52" customWidth="1"/>
    <col min="779" max="779" width="17" style="52" customWidth="1"/>
    <col min="780" max="782" width="21.85546875" style="52" customWidth="1"/>
    <col min="783" max="783" width="24.85546875" style="52" customWidth="1"/>
    <col min="784" max="784" width="18" style="52" customWidth="1"/>
    <col min="785" max="1024" width="9.140625" style="52"/>
    <col min="1025" max="1033" width="21.85546875" style="52" customWidth="1"/>
    <col min="1034" max="1034" width="22.85546875" style="52" customWidth="1"/>
    <col min="1035" max="1035" width="17" style="52" customWidth="1"/>
    <col min="1036" max="1038" width="21.85546875" style="52" customWidth="1"/>
    <col min="1039" max="1039" width="24.85546875" style="52" customWidth="1"/>
    <col min="1040" max="1040" width="18" style="52" customWidth="1"/>
    <col min="1041" max="1280" width="9.140625" style="52"/>
    <col min="1281" max="1289" width="21.85546875" style="52" customWidth="1"/>
    <col min="1290" max="1290" width="22.85546875" style="52" customWidth="1"/>
    <col min="1291" max="1291" width="17" style="52" customWidth="1"/>
    <col min="1292" max="1294" width="21.85546875" style="52" customWidth="1"/>
    <col min="1295" max="1295" width="24.85546875" style="52" customWidth="1"/>
    <col min="1296" max="1296" width="18" style="52" customWidth="1"/>
    <col min="1297" max="1536" width="9.140625" style="52"/>
    <col min="1537" max="1545" width="21.85546875" style="52" customWidth="1"/>
    <col min="1546" max="1546" width="22.85546875" style="52" customWidth="1"/>
    <col min="1547" max="1547" width="17" style="52" customWidth="1"/>
    <col min="1548" max="1550" width="21.85546875" style="52" customWidth="1"/>
    <col min="1551" max="1551" width="24.85546875" style="52" customWidth="1"/>
    <col min="1552" max="1552" width="18" style="52" customWidth="1"/>
    <col min="1553" max="1792" width="9.140625" style="52"/>
    <col min="1793" max="1801" width="21.85546875" style="52" customWidth="1"/>
    <col min="1802" max="1802" width="22.85546875" style="52" customWidth="1"/>
    <col min="1803" max="1803" width="17" style="52" customWidth="1"/>
    <col min="1804" max="1806" width="21.85546875" style="52" customWidth="1"/>
    <col min="1807" max="1807" width="24.85546875" style="52" customWidth="1"/>
    <col min="1808" max="1808" width="18" style="52" customWidth="1"/>
    <col min="1809" max="2048" width="9.140625" style="52"/>
    <col min="2049" max="2057" width="21.85546875" style="52" customWidth="1"/>
    <col min="2058" max="2058" width="22.85546875" style="52" customWidth="1"/>
    <col min="2059" max="2059" width="17" style="52" customWidth="1"/>
    <col min="2060" max="2062" width="21.85546875" style="52" customWidth="1"/>
    <col min="2063" max="2063" width="24.85546875" style="52" customWidth="1"/>
    <col min="2064" max="2064" width="18" style="52" customWidth="1"/>
    <col min="2065" max="2304" width="9.140625" style="52"/>
    <col min="2305" max="2313" width="21.85546875" style="52" customWidth="1"/>
    <col min="2314" max="2314" width="22.85546875" style="52" customWidth="1"/>
    <col min="2315" max="2315" width="17" style="52" customWidth="1"/>
    <col min="2316" max="2318" width="21.85546875" style="52" customWidth="1"/>
    <col min="2319" max="2319" width="24.85546875" style="52" customWidth="1"/>
    <col min="2320" max="2320" width="18" style="52" customWidth="1"/>
    <col min="2321" max="2560" width="9.140625" style="52"/>
    <col min="2561" max="2569" width="21.85546875" style="52" customWidth="1"/>
    <col min="2570" max="2570" width="22.85546875" style="52" customWidth="1"/>
    <col min="2571" max="2571" width="17" style="52" customWidth="1"/>
    <col min="2572" max="2574" width="21.85546875" style="52" customWidth="1"/>
    <col min="2575" max="2575" width="24.85546875" style="52" customWidth="1"/>
    <col min="2576" max="2576" width="18" style="52" customWidth="1"/>
    <col min="2577" max="2816" width="9.140625" style="52"/>
    <col min="2817" max="2825" width="21.85546875" style="52" customWidth="1"/>
    <col min="2826" max="2826" width="22.85546875" style="52" customWidth="1"/>
    <col min="2827" max="2827" width="17" style="52" customWidth="1"/>
    <col min="2828" max="2830" width="21.85546875" style="52" customWidth="1"/>
    <col min="2831" max="2831" width="24.85546875" style="52" customWidth="1"/>
    <col min="2832" max="2832" width="18" style="52" customWidth="1"/>
    <col min="2833" max="3072" width="9.140625" style="52"/>
    <col min="3073" max="3081" width="21.85546875" style="52" customWidth="1"/>
    <col min="3082" max="3082" width="22.85546875" style="52" customWidth="1"/>
    <col min="3083" max="3083" width="17" style="52" customWidth="1"/>
    <col min="3084" max="3086" width="21.85546875" style="52" customWidth="1"/>
    <col min="3087" max="3087" width="24.85546875" style="52" customWidth="1"/>
    <col min="3088" max="3088" width="18" style="52" customWidth="1"/>
    <col min="3089" max="3328" width="9.140625" style="52"/>
    <col min="3329" max="3337" width="21.85546875" style="52" customWidth="1"/>
    <col min="3338" max="3338" width="22.85546875" style="52" customWidth="1"/>
    <col min="3339" max="3339" width="17" style="52" customWidth="1"/>
    <col min="3340" max="3342" width="21.85546875" style="52" customWidth="1"/>
    <col min="3343" max="3343" width="24.85546875" style="52" customWidth="1"/>
    <col min="3344" max="3344" width="18" style="52" customWidth="1"/>
    <col min="3345" max="3584" width="9.140625" style="52"/>
    <col min="3585" max="3593" width="21.85546875" style="52" customWidth="1"/>
    <col min="3594" max="3594" width="22.85546875" style="52" customWidth="1"/>
    <col min="3595" max="3595" width="17" style="52" customWidth="1"/>
    <col min="3596" max="3598" width="21.85546875" style="52" customWidth="1"/>
    <col min="3599" max="3599" width="24.85546875" style="52" customWidth="1"/>
    <col min="3600" max="3600" width="18" style="52" customWidth="1"/>
    <col min="3601" max="3840" width="9.140625" style="52"/>
    <col min="3841" max="3849" width="21.85546875" style="52" customWidth="1"/>
    <col min="3850" max="3850" width="22.85546875" style="52" customWidth="1"/>
    <col min="3851" max="3851" width="17" style="52" customWidth="1"/>
    <col min="3852" max="3854" width="21.85546875" style="52" customWidth="1"/>
    <col min="3855" max="3855" width="24.85546875" style="52" customWidth="1"/>
    <col min="3856" max="3856" width="18" style="52" customWidth="1"/>
    <col min="3857" max="4096" width="9.140625" style="52"/>
    <col min="4097" max="4105" width="21.85546875" style="52" customWidth="1"/>
    <col min="4106" max="4106" width="22.85546875" style="52" customWidth="1"/>
    <col min="4107" max="4107" width="17" style="52" customWidth="1"/>
    <col min="4108" max="4110" width="21.85546875" style="52" customWidth="1"/>
    <col min="4111" max="4111" width="24.85546875" style="52" customWidth="1"/>
    <col min="4112" max="4112" width="18" style="52" customWidth="1"/>
    <col min="4113" max="4352" width="9.140625" style="52"/>
    <col min="4353" max="4361" width="21.85546875" style="52" customWidth="1"/>
    <col min="4362" max="4362" width="22.85546875" style="52" customWidth="1"/>
    <col min="4363" max="4363" width="17" style="52" customWidth="1"/>
    <col min="4364" max="4366" width="21.85546875" style="52" customWidth="1"/>
    <col min="4367" max="4367" width="24.85546875" style="52" customWidth="1"/>
    <col min="4368" max="4368" width="18" style="52" customWidth="1"/>
    <col min="4369" max="4608" width="9.140625" style="52"/>
    <col min="4609" max="4617" width="21.85546875" style="52" customWidth="1"/>
    <col min="4618" max="4618" width="22.85546875" style="52" customWidth="1"/>
    <col min="4619" max="4619" width="17" style="52" customWidth="1"/>
    <col min="4620" max="4622" width="21.85546875" style="52" customWidth="1"/>
    <col min="4623" max="4623" width="24.85546875" style="52" customWidth="1"/>
    <col min="4624" max="4624" width="18" style="52" customWidth="1"/>
    <col min="4625" max="4864" width="9.140625" style="52"/>
    <col min="4865" max="4873" width="21.85546875" style="52" customWidth="1"/>
    <col min="4874" max="4874" width="22.85546875" style="52" customWidth="1"/>
    <col min="4875" max="4875" width="17" style="52" customWidth="1"/>
    <col min="4876" max="4878" width="21.85546875" style="52" customWidth="1"/>
    <col min="4879" max="4879" width="24.85546875" style="52" customWidth="1"/>
    <col min="4880" max="4880" width="18" style="52" customWidth="1"/>
    <col min="4881" max="5120" width="9.140625" style="52"/>
    <col min="5121" max="5129" width="21.85546875" style="52" customWidth="1"/>
    <col min="5130" max="5130" width="22.85546875" style="52" customWidth="1"/>
    <col min="5131" max="5131" width="17" style="52" customWidth="1"/>
    <col min="5132" max="5134" width="21.85546875" style="52" customWidth="1"/>
    <col min="5135" max="5135" width="24.85546875" style="52" customWidth="1"/>
    <col min="5136" max="5136" width="18" style="52" customWidth="1"/>
    <col min="5137" max="5376" width="9.140625" style="52"/>
    <col min="5377" max="5385" width="21.85546875" style="52" customWidth="1"/>
    <col min="5386" max="5386" width="22.85546875" style="52" customWidth="1"/>
    <col min="5387" max="5387" width="17" style="52" customWidth="1"/>
    <col min="5388" max="5390" width="21.85546875" style="52" customWidth="1"/>
    <col min="5391" max="5391" width="24.85546875" style="52" customWidth="1"/>
    <col min="5392" max="5392" width="18" style="52" customWidth="1"/>
    <col min="5393" max="5632" width="9.140625" style="52"/>
    <col min="5633" max="5641" width="21.85546875" style="52" customWidth="1"/>
    <col min="5642" max="5642" width="22.85546875" style="52" customWidth="1"/>
    <col min="5643" max="5643" width="17" style="52" customWidth="1"/>
    <col min="5644" max="5646" width="21.85546875" style="52" customWidth="1"/>
    <col min="5647" max="5647" width="24.85546875" style="52" customWidth="1"/>
    <col min="5648" max="5648" width="18" style="52" customWidth="1"/>
    <col min="5649" max="5888" width="9.140625" style="52"/>
    <col min="5889" max="5897" width="21.85546875" style="52" customWidth="1"/>
    <col min="5898" max="5898" width="22.85546875" style="52" customWidth="1"/>
    <col min="5899" max="5899" width="17" style="52" customWidth="1"/>
    <col min="5900" max="5902" width="21.85546875" style="52" customWidth="1"/>
    <col min="5903" max="5903" width="24.85546875" style="52" customWidth="1"/>
    <col min="5904" max="5904" width="18" style="52" customWidth="1"/>
    <col min="5905" max="6144" width="9.140625" style="52"/>
    <col min="6145" max="6153" width="21.85546875" style="52" customWidth="1"/>
    <col min="6154" max="6154" width="22.85546875" style="52" customWidth="1"/>
    <col min="6155" max="6155" width="17" style="52" customWidth="1"/>
    <col min="6156" max="6158" width="21.85546875" style="52" customWidth="1"/>
    <col min="6159" max="6159" width="24.85546875" style="52" customWidth="1"/>
    <col min="6160" max="6160" width="18" style="52" customWidth="1"/>
    <col min="6161" max="6400" width="9.140625" style="52"/>
    <col min="6401" max="6409" width="21.85546875" style="52" customWidth="1"/>
    <col min="6410" max="6410" width="22.85546875" style="52" customWidth="1"/>
    <col min="6411" max="6411" width="17" style="52" customWidth="1"/>
    <col min="6412" max="6414" width="21.85546875" style="52" customWidth="1"/>
    <col min="6415" max="6415" width="24.85546875" style="52" customWidth="1"/>
    <col min="6416" max="6416" width="18" style="52" customWidth="1"/>
    <col min="6417" max="6656" width="9.140625" style="52"/>
    <col min="6657" max="6665" width="21.85546875" style="52" customWidth="1"/>
    <col min="6666" max="6666" width="22.85546875" style="52" customWidth="1"/>
    <col min="6667" max="6667" width="17" style="52" customWidth="1"/>
    <col min="6668" max="6670" width="21.85546875" style="52" customWidth="1"/>
    <col min="6671" max="6671" width="24.85546875" style="52" customWidth="1"/>
    <col min="6672" max="6672" width="18" style="52" customWidth="1"/>
    <col min="6673" max="6912" width="9.140625" style="52"/>
    <col min="6913" max="6921" width="21.85546875" style="52" customWidth="1"/>
    <col min="6922" max="6922" width="22.85546875" style="52" customWidth="1"/>
    <col min="6923" max="6923" width="17" style="52" customWidth="1"/>
    <col min="6924" max="6926" width="21.85546875" style="52" customWidth="1"/>
    <col min="6927" max="6927" width="24.85546875" style="52" customWidth="1"/>
    <col min="6928" max="6928" width="18" style="52" customWidth="1"/>
    <col min="6929" max="7168" width="9.140625" style="52"/>
    <col min="7169" max="7177" width="21.85546875" style="52" customWidth="1"/>
    <col min="7178" max="7178" width="22.85546875" style="52" customWidth="1"/>
    <col min="7179" max="7179" width="17" style="52" customWidth="1"/>
    <col min="7180" max="7182" width="21.85546875" style="52" customWidth="1"/>
    <col min="7183" max="7183" width="24.85546875" style="52" customWidth="1"/>
    <col min="7184" max="7184" width="18" style="52" customWidth="1"/>
    <col min="7185" max="7424" width="9.140625" style="52"/>
    <col min="7425" max="7433" width="21.85546875" style="52" customWidth="1"/>
    <col min="7434" max="7434" width="22.85546875" style="52" customWidth="1"/>
    <col min="7435" max="7435" width="17" style="52" customWidth="1"/>
    <col min="7436" max="7438" width="21.85546875" style="52" customWidth="1"/>
    <col min="7439" max="7439" width="24.85546875" style="52" customWidth="1"/>
    <col min="7440" max="7440" width="18" style="52" customWidth="1"/>
    <col min="7441" max="7680" width="9.140625" style="52"/>
    <col min="7681" max="7689" width="21.85546875" style="52" customWidth="1"/>
    <col min="7690" max="7690" width="22.85546875" style="52" customWidth="1"/>
    <col min="7691" max="7691" width="17" style="52" customWidth="1"/>
    <col min="7692" max="7694" width="21.85546875" style="52" customWidth="1"/>
    <col min="7695" max="7695" width="24.85546875" style="52" customWidth="1"/>
    <col min="7696" max="7696" width="18" style="52" customWidth="1"/>
    <col min="7697" max="7936" width="9.140625" style="52"/>
    <col min="7937" max="7945" width="21.85546875" style="52" customWidth="1"/>
    <col min="7946" max="7946" width="22.85546875" style="52" customWidth="1"/>
    <col min="7947" max="7947" width="17" style="52" customWidth="1"/>
    <col min="7948" max="7950" width="21.85546875" style="52" customWidth="1"/>
    <col min="7951" max="7951" width="24.85546875" style="52" customWidth="1"/>
    <col min="7952" max="7952" width="18" style="52" customWidth="1"/>
    <col min="7953" max="8192" width="9.140625" style="52"/>
    <col min="8193" max="8201" width="21.85546875" style="52" customWidth="1"/>
    <col min="8202" max="8202" width="22.85546875" style="52" customWidth="1"/>
    <col min="8203" max="8203" width="17" style="52" customWidth="1"/>
    <col min="8204" max="8206" width="21.85546875" style="52" customWidth="1"/>
    <col min="8207" max="8207" width="24.85546875" style="52" customWidth="1"/>
    <col min="8208" max="8208" width="18" style="52" customWidth="1"/>
    <col min="8209" max="8448" width="9.140625" style="52"/>
    <col min="8449" max="8457" width="21.85546875" style="52" customWidth="1"/>
    <col min="8458" max="8458" width="22.85546875" style="52" customWidth="1"/>
    <col min="8459" max="8459" width="17" style="52" customWidth="1"/>
    <col min="8460" max="8462" width="21.85546875" style="52" customWidth="1"/>
    <col min="8463" max="8463" width="24.85546875" style="52" customWidth="1"/>
    <col min="8464" max="8464" width="18" style="52" customWidth="1"/>
    <col min="8465" max="8704" width="9.140625" style="52"/>
    <col min="8705" max="8713" width="21.85546875" style="52" customWidth="1"/>
    <col min="8714" max="8714" width="22.85546875" style="52" customWidth="1"/>
    <col min="8715" max="8715" width="17" style="52" customWidth="1"/>
    <col min="8716" max="8718" width="21.85546875" style="52" customWidth="1"/>
    <col min="8719" max="8719" width="24.85546875" style="52" customWidth="1"/>
    <col min="8720" max="8720" width="18" style="52" customWidth="1"/>
    <col min="8721" max="8960" width="9.140625" style="52"/>
    <col min="8961" max="8969" width="21.85546875" style="52" customWidth="1"/>
    <col min="8970" max="8970" width="22.85546875" style="52" customWidth="1"/>
    <col min="8971" max="8971" width="17" style="52" customWidth="1"/>
    <col min="8972" max="8974" width="21.85546875" style="52" customWidth="1"/>
    <col min="8975" max="8975" width="24.85546875" style="52" customWidth="1"/>
    <col min="8976" max="8976" width="18" style="52" customWidth="1"/>
    <col min="8977" max="9216" width="9.140625" style="52"/>
    <col min="9217" max="9225" width="21.85546875" style="52" customWidth="1"/>
    <col min="9226" max="9226" width="22.85546875" style="52" customWidth="1"/>
    <col min="9227" max="9227" width="17" style="52" customWidth="1"/>
    <col min="9228" max="9230" width="21.85546875" style="52" customWidth="1"/>
    <col min="9231" max="9231" width="24.85546875" style="52" customWidth="1"/>
    <col min="9232" max="9232" width="18" style="52" customWidth="1"/>
    <col min="9233" max="9472" width="9.140625" style="52"/>
    <col min="9473" max="9481" width="21.85546875" style="52" customWidth="1"/>
    <col min="9482" max="9482" width="22.85546875" style="52" customWidth="1"/>
    <col min="9483" max="9483" width="17" style="52" customWidth="1"/>
    <col min="9484" max="9486" width="21.85546875" style="52" customWidth="1"/>
    <col min="9487" max="9487" width="24.85546875" style="52" customWidth="1"/>
    <col min="9488" max="9488" width="18" style="52" customWidth="1"/>
    <col min="9489" max="9728" width="9.140625" style="52"/>
    <col min="9729" max="9737" width="21.85546875" style="52" customWidth="1"/>
    <col min="9738" max="9738" width="22.85546875" style="52" customWidth="1"/>
    <col min="9739" max="9739" width="17" style="52" customWidth="1"/>
    <col min="9740" max="9742" width="21.85546875" style="52" customWidth="1"/>
    <col min="9743" max="9743" width="24.85546875" style="52" customWidth="1"/>
    <col min="9744" max="9744" width="18" style="52" customWidth="1"/>
    <col min="9745" max="9984" width="9.140625" style="52"/>
    <col min="9985" max="9993" width="21.85546875" style="52" customWidth="1"/>
    <col min="9994" max="9994" width="22.85546875" style="52" customWidth="1"/>
    <col min="9995" max="9995" width="17" style="52" customWidth="1"/>
    <col min="9996" max="9998" width="21.85546875" style="52" customWidth="1"/>
    <col min="9999" max="9999" width="24.85546875" style="52" customWidth="1"/>
    <col min="10000" max="10000" width="18" style="52" customWidth="1"/>
    <col min="10001" max="10240" width="9.140625" style="52"/>
    <col min="10241" max="10249" width="21.85546875" style="52" customWidth="1"/>
    <col min="10250" max="10250" width="22.85546875" style="52" customWidth="1"/>
    <col min="10251" max="10251" width="17" style="52" customWidth="1"/>
    <col min="10252" max="10254" width="21.85546875" style="52" customWidth="1"/>
    <col min="10255" max="10255" width="24.85546875" style="52" customWidth="1"/>
    <col min="10256" max="10256" width="18" style="52" customWidth="1"/>
    <col min="10257" max="10496" width="9.140625" style="52"/>
    <col min="10497" max="10505" width="21.85546875" style="52" customWidth="1"/>
    <col min="10506" max="10506" width="22.85546875" style="52" customWidth="1"/>
    <col min="10507" max="10507" width="17" style="52" customWidth="1"/>
    <col min="10508" max="10510" width="21.85546875" style="52" customWidth="1"/>
    <col min="10511" max="10511" width="24.85546875" style="52" customWidth="1"/>
    <col min="10512" max="10512" width="18" style="52" customWidth="1"/>
    <col min="10513" max="10752" width="9.140625" style="52"/>
    <col min="10753" max="10761" width="21.85546875" style="52" customWidth="1"/>
    <col min="10762" max="10762" width="22.85546875" style="52" customWidth="1"/>
    <col min="10763" max="10763" width="17" style="52" customWidth="1"/>
    <col min="10764" max="10766" width="21.85546875" style="52" customWidth="1"/>
    <col min="10767" max="10767" width="24.85546875" style="52" customWidth="1"/>
    <col min="10768" max="10768" width="18" style="52" customWidth="1"/>
    <col min="10769" max="11008" width="9.140625" style="52"/>
    <col min="11009" max="11017" width="21.85546875" style="52" customWidth="1"/>
    <col min="11018" max="11018" width="22.85546875" style="52" customWidth="1"/>
    <col min="11019" max="11019" width="17" style="52" customWidth="1"/>
    <col min="11020" max="11022" width="21.85546875" style="52" customWidth="1"/>
    <col min="11023" max="11023" width="24.85546875" style="52" customWidth="1"/>
    <col min="11024" max="11024" width="18" style="52" customWidth="1"/>
    <col min="11025" max="11264" width="9.140625" style="52"/>
    <col min="11265" max="11273" width="21.85546875" style="52" customWidth="1"/>
    <col min="11274" max="11274" width="22.85546875" style="52" customWidth="1"/>
    <col min="11275" max="11275" width="17" style="52" customWidth="1"/>
    <col min="11276" max="11278" width="21.85546875" style="52" customWidth="1"/>
    <col min="11279" max="11279" width="24.85546875" style="52" customWidth="1"/>
    <col min="11280" max="11280" width="18" style="52" customWidth="1"/>
    <col min="11281" max="11520" width="9.140625" style="52"/>
    <col min="11521" max="11529" width="21.85546875" style="52" customWidth="1"/>
    <col min="11530" max="11530" width="22.85546875" style="52" customWidth="1"/>
    <col min="11531" max="11531" width="17" style="52" customWidth="1"/>
    <col min="11532" max="11534" width="21.85546875" style="52" customWidth="1"/>
    <col min="11535" max="11535" width="24.85546875" style="52" customWidth="1"/>
    <col min="11536" max="11536" width="18" style="52" customWidth="1"/>
    <col min="11537" max="11776" width="9.140625" style="52"/>
    <col min="11777" max="11785" width="21.85546875" style="52" customWidth="1"/>
    <col min="11786" max="11786" width="22.85546875" style="52" customWidth="1"/>
    <col min="11787" max="11787" width="17" style="52" customWidth="1"/>
    <col min="11788" max="11790" width="21.85546875" style="52" customWidth="1"/>
    <col min="11791" max="11791" width="24.85546875" style="52" customWidth="1"/>
    <col min="11792" max="11792" width="18" style="52" customWidth="1"/>
    <col min="11793" max="12032" width="9.140625" style="52"/>
    <col min="12033" max="12041" width="21.85546875" style="52" customWidth="1"/>
    <col min="12042" max="12042" width="22.85546875" style="52" customWidth="1"/>
    <col min="12043" max="12043" width="17" style="52" customWidth="1"/>
    <col min="12044" max="12046" width="21.85546875" style="52" customWidth="1"/>
    <col min="12047" max="12047" width="24.85546875" style="52" customWidth="1"/>
    <col min="12048" max="12048" width="18" style="52" customWidth="1"/>
    <col min="12049" max="12288" width="9.140625" style="52"/>
    <col min="12289" max="12297" width="21.85546875" style="52" customWidth="1"/>
    <col min="12298" max="12298" width="22.85546875" style="52" customWidth="1"/>
    <col min="12299" max="12299" width="17" style="52" customWidth="1"/>
    <col min="12300" max="12302" width="21.85546875" style="52" customWidth="1"/>
    <col min="12303" max="12303" width="24.85546875" style="52" customWidth="1"/>
    <col min="12304" max="12304" width="18" style="52" customWidth="1"/>
    <col min="12305" max="12544" width="9.140625" style="52"/>
    <col min="12545" max="12553" width="21.85546875" style="52" customWidth="1"/>
    <col min="12554" max="12554" width="22.85546875" style="52" customWidth="1"/>
    <col min="12555" max="12555" width="17" style="52" customWidth="1"/>
    <col min="12556" max="12558" width="21.85546875" style="52" customWidth="1"/>
    <col min="12559" max="12559" width="24.85546875" style="52" customWidth="1"/>
    <col min="12560" max="12560" width="18" style="52" customWidth="1"/>
    <col min="12561" max="12800" width="9.140625" style="52"/>
    <col min="12801" max="12809" width="21.85546875" style="52" customWidth="1"/>
    <col min="12810" max="12810" width="22.85546875" style="52" customWidth="1"/>
    <col min="12811" max="12811" width="17" style="52" customWidth="1"/>
    <col min="12812" max="12814" width="21.85546875" style="52" customWidth="1"/>
    <col min="12815" max="12815" width="24.85546875" style="52" customWidth="1"/>
    <col min="12816" max="12816" width="18" style="52" customWidth="1"/>
    <col min="12817" max="13056" width="9.140625" style="52"/>
    <col min="13057" max="13065" width="21.85546875" style="52" customWidth="1"/>
    <col min="13066" max="13066" width="22.85546875" style="52" customWidth="1"/>
    <col min="13067" max="13067" width="17" style="52" customWidth="1"/>
    <col min="13068" max="13070" width="21.85546875" style="52" customWidth="1"/>
    <col min="13071" max="13071" width="24.85546875" style="52" customWidth="1"/>
    <col min="13072" max="13072" width="18" style="52" customWidth="1"/>
    <col min="13073" max="13312" width="9.140625" style="52"/>
    <col min="13313" max="13321" width="21.85546875" style="52" customWidth="1"/>
    <col min="13322" max="13322" width="22.85546875" style="52" customWidth="1"/>
    <col min="13323" max="13323" width="17" style="52" customWidth="1"/>
    <col min="13324" max="13326" width="21.85546875" style="52" customWidth="1"/>
    <col min="13327" max="13327" width="24.85546875" style="52" customWidth="1"/>
    <col min="13328" max="13328" width="18" style="52" customWidth="1"/>
    <col min="13329" max="13568" width="9.140625" style="52"/>
    <col min="13569" max="13577" width="21.85546875" style="52" customWidth="1"/>
    <col min="13578" max="13578" width="22.85546875" style="52" customWidth="1"/>
    <col min="13579" max="13579" width="17" style="52" customWidth="1"/>
    <col min="13580" max="13582" width="21.85546875" style="52" customWidth="1"/>
    <col min="13583" max="13583" width="24.85546875" style="52" customWidth="1"/>
    <col min="13584" max="13584" width="18" style="52" customWidth="1"/>
    <col min="13585" max="13824" width="9.140625" style="52"/>
    <col min="13825" max="13833" width="21.85546875" style="52" customWidth="1"/>
    <col min="13834" max="13834" width="22.85546875" style="52" customWidth="1"/>
    <col min="13835" max="13835" width="17" style="52" customWidth="1"/>
    <col min="13836" max="13838" width="21.85546875" style="52" customWidth="1"/>
    <col min="13839" max="13839" width="24.85546875" style="52" customWidth="1"/>
    <col min="13840" max="13840" width="18" style="52" customWidth="1"/>
    <col min="13841" max="14080" width="9.140625" style="52"/>
    <col min="14081" max="14089" width="21.85546875" style="52" customWidth="1"/>
    <col min="14090" max="14090" width="22.85546875" style="52" customWidth="1"/>
    <col min="14091" max="14091" width="17" style="52" customWidth="1"/>
    <col min="14092" max="14094" width="21.85546875" style="52" customWidth="1"/>
    <col min="14095" max="14095" width="24.85546875" style="52" customWidth="1"/>
    <col min="14096" max="14096" width="18" style="52" customWidth="1"/>
    <col min="14097" max="14336" width="9.140625" style="52"/>
    <col min="14337" max="14345" width="21.85546875" style="52" customWidth="1"/>
    <col min="14346" max="14346" width="22.85546875" style="52" customWidth="1"/>
    <col min="14347" max="14347" width="17" style="52" customWidth="1"/>
    <col min="14348" max="14350" width="21.85546875" style="52" customWidth="1"/>
    <col min="14351" max="14351" width="24.85546875" style="52" customWidth="1"/>
    <col min="14352" max="14352" width="18" style="52" customWidth="1"/>
    <col min="14353" max="14592" width="9.140625" style="52"/>
    <col min="14593" max="14601" width="21.85546875" style="52" customWidth="1"/>
    <col min="14602" max="14602" width="22.85546875" style="52" customWidth="1"/>
    <col min="14603" max="14603" width="17" style="52" customWidth="1"/>
    <col min="14604" max="14606" width="21.85546875" style="52" customWidth="1"/>
    <col min="14607" max="14607" width="24.85546875" style="52" customWidth="1"/>
    <col min="14608" max="14608" width="18" style="52" customWidth="1"/>
    <col min="14609" max="14848" width="9.140625" style="52"/>
    <col min="14849" max="14857" width="21.85546875" style="52" customWidth="1"/>
    <col min="14858" max="14858" width="22.85546875" style="52" customWidth="1"/>
    <col min="14859" max="14859" width="17" style="52" customWidth="1"/>
    <col min="14860" max="14862" width="21.85546875" style="52" customWidth="1"/>
    <col min="14863" max="14863" width="24.85546875" style="52" customWidth="1"/>
    <col min="14864" max="14864" width="18" style="52" customWidth="1"/>
    <col min="14865" max="15104" width="9.140625" style="52"/>
    <col min="15105" max="15113" width="21.85546875" style="52" customWidth="1"/>
    <col min="15114" max="15114" width="22.85546875" style="52" customWidth="1"/>
    <col min="15115" max="15115" width="17" style="52" customWidth="1"/>
    <col min="15116" max="15118" width="21.85546875" style="52" customWidth="1"/>
    <col min="15119" max="15119" width="24.85546875" style="52" customWidth="1"/>
    <col min="15120" max="15120" width="18" style="52" customWidth="1"/>
    <col min="15121" max="15360" width="9.140625" style="52"/>
    <col min="15361" max="15369" width="21.85546875" style="52" customWidth="1"/>
    <col min="15370" max="15370" width="22.85546875" style="52" customWidth="1"/>
    <col min="15371" max="15371" width="17" style="52" customWidth="1"/>
    <col min="15372" max="15374" width="21.85546875" style="52" customWidth="1"/>
    <col min="15375" max="15375" width="24.85546875" style="52" customWidth="1"/>
    <col min="15376" max="15376" width="18" style="52" customWidth="1"/>
    <col min="15377" max="15616" width="9.140625" style="52"/>
    <col min="15617" max="15625" width="21.85546875" style="52" customWidth="1"/>
    <col min="15626" max="15626" width="22.85546875" style="52" customWidth="1"/>
    <col min="15627" max="15627" width="17" style="52" customWidth="1"/>
    <col min="15628" max="15630" width="21.85546875" style="52" customWidth="1"/>
    <col min="15631" max="15631" width="24.85546875" style="52" customWidth="1"/>
    <col min="15632" max="15632" width="18" style="52" customWidth="1"/>
    <col min="15633" max="15872" width="9.140625" style="52"/>
    <col min="15873" max="15881" width="21.85546875" style="52" customWidth="1"/>
    <col min="15882" max="15882" width="22.85546875" style="52" customWidth="1"/>
    <col min="15883" max="15883" width="17" style="52" customWidth="1"/>
    <col min="15884" max="15886" width="21.85546875" style="52" customWidth="1"/>
    <col min="15887" max="15887" width="24.85546875" style="52" customWidth="1"/>
    <col min="15888" max="15888" width="18" style="52" customWidth="1"/>
    <col min="15889" max="16128" width="9.140625" style="52"/>
    <col min="16129" max="16137" width="21.85546875" style="52" customWidth="1"/>
    <col min="16138" max="16138" width="22.85546875" style="52" customWidth="1"/>
    <col min="16139" max="16139" width="17" style="52" customWidth="1"/>
    <col min="16140" max="16142" width="21.85546875" style="52" customWidth="1"/>
    <col min="16143" max="16143" width="24.85546875" style="52" customWidth="1"/>
    <col min="16144" max="16144" width="18" style="52" customWidth="1"/>
    <col min="16145" max="16384" width="9.140625" style="52"/>
  </cols>
  <sheetData>
    <row r="2" spans="1:15" ht="18" customHeight="1">
      <c r="A2" s="51" t="s">
        <v>0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</row>
    <row r="4" spans="1:15" ht="18" customHeight="1">
      <c r="A4" s="53" t="s">
        <v>135</v>
      </c>
      <c r="B4" s="53"/>
      <c r="C4" s="53"/>
      <c r="D4" s="53"/>
      <c r="E4" s="53"/>
      <c r="F4" s="53"/>
      <c r="G4" s="53"/>
      <c r="H4" s="53"/>
      <c r="I4" s="53"/>
    </row>
    <row r="5" spans="1:15" ht="18" customHeight="1">
      <c r="A5" s="53"/>
    </row>
    <row r="6" spans="1:15" ht="18" customHeight="1">
      <c r="A6" s="53" t="s">
        <v>2</v>
      </c>
    </row>
    <row r="7" spans="1:15" ht="18" customHeight="1">
      <c r="A7" s="53" t="s">
        <v>3</v>
      </c>
    </row>
    <row r="8" spans="1:15" ht="18" customHeight="1">
      <c r="A8" s="53" t="s">
        <v>4</v>
      </c>
      <c r="H8" s="55"/>
    </row>
    <row r="9" spans="1:15" ht="18" customHeight="1">
      <c r="A9" s="53" t="s">
        <v>5</v>
      </c>
    </row>
    <row r="10" spans="1:15" ht="18" customHeight="1">
      <c r="A10" s="53" t="s">
        <v>6</v>
      </c>
    </row>
    <row r="11" spans="1:15" ht="18" customHeight="1">
      <c r="A11" s="53"/>
      <c r="G11" s="56"/>
    </row>
    <row r="12" spans="1:15" ht="24.95" customHeight="1">
      <c r="A12" s="53" t="s">
        <v>136</v>
      </c>
      <c r="N12" s="53" t="s">
        <v>137</v>
      </c>
    </row>
    <row r="13" spans="1:15" ht="18" customHeight="1">
      <c r="A13" s="53"/>
    </row>
    <row r="14" spans="1:15" ht="18" customHeight="1">
      <c r="A14" s="53" t="s">
        <v>9</v>
      </c>
      <c r="N14" s="57" t="s">
        <v>10</v>
      </c>
      <c r="O14" s="58" t="s">
        <v>11</v>
      </c>
    </row>
    <row r="15" spans="1:15" ht="18" customHeight="1">
      <c r="N15" s="57"/>
      <c r="O15" s="58"/>
    </row>
    <row r="16" spans="1:15" ht="18" customHeight="1">
      <c r="A16" s="52" t="s">
        <v>12</v>
      </c>
      <c r="N16" s="59"/>
      <c r="O16" s="60"/>
    </row>
    <row r="17" spans="1:15" ht="18" customHeight="1">
      <c r="A17" s="52" t="s">
        <v>13</v>
      </c>
      <c r="N17" s="61" t="s">
        <v>14</v>
      </c>
      <c r="O17" s="62" t="s">
        <v>138</v>
      </c>
    </row>
    <row r="18" spans="1:15" ht="20.100000000000001" customHeight="1">
      <c r="A18" s="52" t="s">
        <v>16</v>
      </c>
      <c r="N18" s="61"/>
      <c r="O18" s="62"/>
    </row>
    <row r="19" spans="1:15" ht="18" customHeight="1">
      <c r="A19" s="52" t="s">
        <v>17</v>
      </c>
      <c r="N19" s="61"/>
      <c r="O19" s="62"/>
    </row>
    <row r="20" spans="1:15" ht="18" customHeight="1">
      <c r="A20" s="52" t="s">
        <v>18</v>
      </c>
      <c r="N20" s="61"/>
      <c r="O20" s="62"/>
    </row>
    <row r="21" spans="1:15" ht="18" customHeight="1">
      <c r="A21" s="53" t="s">
        <v>19</v>
      </c>
      <c r="C21" s="63" t="s">
        <v>20</v>
      </c>
      <c r="D21" s="63"/>
      <c r="N21" s="64"/>
      <c r="O21" s="64"/>
    </row>
    <row r="23" spans="1:15" ht="18" customHeight="1">
      <c r="A23" s="53" t="s">
        <v>21</v>
      </c>
      <c r="E23" s="53" t="s">
        <v>22</v>
      </c>
    </row>
    <row r="24" spans="1:15" ht="18" customHeight="1">
      <c r="G24" s="53" t="s">
        <v>23</v>
      </c>
    </row>
    <row r="25" spans="1:15" ht="15" customHeight="1">
      <c r="A25" s="65"/>
      <c r="B25" s="66" t="s">
        <v>24</v>
      </c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65"/>
    </row>
    <row r="26" spans="1:15" ht="30.95" customHeight="1">
      <c r="A26" s="67" t="s">
        <v>25</v>
      </c>
      <c r="B26" s="68" t="s">
        <v>26</v>
      </c>
      <c r="C26" s="68"/>
      <c r="D26" s="67" t="s">
        <v>27</v>
      </c>
      <c r="E26" s="67" t="s">
        <v>28</v>
      </c>
      <c r="F26" s="67" t="s">
        <v>25</v>
      </c>
      <c r="G26" s="68" t="s">
        <v>26</v>
      </c>
      <c r="H26" s="68"/>
      <c r="I26" s="67" t="s">
        <v>27</v>
      </c>
      <c r="J26" s="67" t="s">
        <v>28</v>
      </c>
      <c r="K26" s="67" t="s">
        <v>25</v>
      </c>
      <c r="L26" s="68" t="s">
        <v>26</v>
      </c>
      <c r="M26" s="68"/>
      <c r="N26" s="67" t="s">
        <v>27</v>
      </c>
      <c r="O26" s="67" t="s">
        <v>28</v>
      </c>
    </row>
    <row r="27" spans="1:15" ht="50.1" customHeight="1">
      <c r="A27" s="67"/>
      <c r="B27" s="69" t="s">
        <v>29</v>
      </c>
      <c r="C27" s="69" t="s">
        <v>2</v>
      </c>
      <c r="D27" s="67"/>
      <c r="E27" s="67"/>
      <c r="F27" s="67"/>
      <c r="G27" s="69" t="s">
        <v>29</v>
      </c>
      <c r="H27" s="69" t="s">
        <v>2</v>
      </c>
      <c r="I27" s="67"/>
      <c r="J27" s="67"/>
      <c r="K27" s="67"/>
      <c r="L27" s="69" t="s">
        <v>29</v>
      </c>
      <c r="M27" s="69" t="s">
        <v>2</v>
      </c>
      <c r="N27" s="67"/>
      <c r="O27" s="67"/>
    </row>
    <row r="28" spans="1:15" s="76" customFormat="1" ht="26.1" customHeight="1">
      <c r="A28" s="70">
        <v>1</v>
      </c>
      <c r="B28" s="71">
        <v>0</v>
      </c>
      <c r="C28" s="72">
        <v>0.15</v>
      </c>
      <c r="D28" s="73">
        <v>9200</v>
      </c>
      <c r="E28" s="73">
        <f>D28*(100-2.17)/100</f>
        <v>9000.36</v>
      </c>
      <c r="F28" s="74">
        <v>33</v>
      </c>
      <c r="G28" s="75">
        <v>8</v>
      </c>
      <c r="H28" s="75">
        <v>8.15</v>
      </c>
      <c r="I28" s="73">
        <v>9200</v>
      </c>
      <c r="J28" s="73">
        <f>I28*(100-2.17)/100</f>
        <v>9000.36</v>
      </c>
      <c r="K28" s="74">
        <v>65</v>
      </c>
      <c r="L28" s="75">
        <v>16</v>
      </c>
      <c r="M28" s="75">
        <v>16.149999999999999</v>
      </c>
      <c r="N28" s="73">
        <v>9200</v>
      </c>
      <c r="O28" s="73">
        <f>N28*(100-2.17)/100</f>
        <v>9000.36</v>
      </c>
    </row>
    <row r="29" spans="1:15" s="76" customFormat="1" ht="27" customHeight="1">
      <c r="A29" s="70">
        <v>2</v>
      </c>
      <c r="B29" s="70">
        <v>0.15</v>
      </c>
      <c r="C29" s="77">
        <v>0.3</v>
      </c>
      <c r="D29" s="73">
        <v>9200</v>
      </c>
      <c r="E29" s="73">
        <f t="shared" ref="E29:E59" si="0">D29*(100-2.17)/100</f>
        <v>9000.36</v>
      </c>
      <c r="F29" s="74">
        <v>34</v>
      </c>
      <c r="G29" s="75">
        <v>8.15</v>
      </c>
      <c r="H29" s="75">
        <v>8.3000000000000007</v>
      </c>
      <c r="I29" s="73">
        <v>9200</v>
      </c>
      <c r="J29" s="73">
        <f t="shared" ref="J29:J59" si="1">I29*(100-2.17)/100</f>
        <v>9000.36</v>
      </c>
      <c r="K29" s="74">
        <v>66</v>
      </c>
      <c r="L29" s="75">
        <v>16.149999999999999</v>
      </c>
      <c r="M29" s="75">
        <v>16.3</v>
      </c>
      <c r="N29" s="73">
        <v>9200</v>
      </c>
      <c r="O29" s="73">
        <f t="shared" ref="O29:O59" si="2">N29*(100-2.17)/100</f>
        <v>9000.36</v>
      </c>
    </row>
    <row r="30" spans="1:15" s="76" customFormat="1" ht="27" customHeight="1">
      <c r="A30" s="70">
        <v>3</v>
      </c>
      <c r="B30" s="77">
        <v>0.3</v>
      </c>
      <c r="C30" s="72">
        <v>0.45</v>
      </c>
      <c r="D30" s="73">
        <v>9200</v>
      </c>
      <c r="E30" s="73">
        <f t="shared" si="0"/>
        <v>9000.36</v>
      </c>
      <c r="F30" s="74">
        <v>35</v>
      </c>
      <c r="G30" s="75">
        <v>8.3000000000000007</v>
      </c>
      <c r="H30" s="75">
        <v>8.4499999999999993</v>
      </c>
      <c r="I30" s="73">
        <v>9200</v>
      </c>
      <c r="J30" s="73">
        <f t="shared" si="1"/>
        <v>9000.36</v>
      </c>
      <c r="K30" s="74">
        <v>67</v>
      </c>
      <c r="L30" s="75">
        <v>16.3</v>
      </c>
      <c r="M30" s="75">
        <v>16.45</v>
      </c>
      <c r="N30" s="73">
        <v>9200</v>
      </c>
      <c r="O30" s="73">
        <f t="shared" si="2"/>
        <v>9000.36</v>
      </c>
    </row>
    <row r="31" spans="1:15" s="76" customFormat="1" ht="27" customHeight="1">
      <c r="A31" s="70">
        <v>4</v>
      </c>
      <c r="B31" s="70">
        <v>0.45</v>
      </c>
      <c r="C31" s="75">
        <v>1</v>
      </c>
      <c r="D31" s="73">
        <v>9200</v>
      </c>
      <c r="E31" s="73">
        <f t="shared" si="0"/>
        <v>9000.36</v>
      </c>
      <c r="F31" s="74">
        <v>36</v>
      </c>
      <c r="G31" s="75">
        <v>8.4499999999999993</v>
      </c>
      <c r="H31" s="75">
        <v>9</v>
      </c>
      <c r="I31" s="73">
        <v>9200</v>
      </c>
      <c r="J31" s="73">
        <f t="shared" si="1"/>
        <v>9000.36</v>
      </c>
      <c r="K31" s="74">
        <v>68</v>
      </c>
      <c r="L31" s="75">
        <v>16.45</v>
      </c>
      <c r="M31" s="75">
        <v>17</v>
      </c>
      <c r="N31" s="73">
        <v>9200</v>
      </c>
      <c r="O31" s="73">
        <f t="shared" si="2"/>
        <v>9000.36</v>
      </c>
    </row>
    <row r="32" spans="1:15" s="76" customFormat="1" ht="27" customHeight="1">
      <c r="A32" s="70">
        <v>5</v>
      </c>
      <c r="B32" s="75">
        <v>1</v>
      </c>
      <c r="C32" s="72">
        <v>1.1499999999999999</v>
      </c>
      <c r="D32" s="73">
        <v>9200</v>
      </c>
      <c r="E32" s="73">
        <f t="shared" si="0"/>
        <v>9000.36</v>
      </c>
      <c r="F32" s="74">
        <v>37</v>
      </c>
      <c r="G32" s="75">
        <v>9</v>
      </c>
      <c r="H32" s="75">
        <v>9.15</v>
      </c>
      <c r="I32" s="73">
        <v>9200</v>
      </c>
      <c r="J32" s="73">
        <f t="shared" si="1"/>
        <v>9000.36</v>
      </c>
      <c r="K32" s="74">
        <v>69</v>
      </c>
      <c r="L32" s="75">
        <v>17</v>
      </c>
      <c r="M32" s="75">
        <v>17.149999999999999</v>
      </c>
      <c r="N32" s="73">
        <v>9200</v>
      </c>
      <c r="O32" s="73">
        <f t="shared" si="2"/>
        <v>9000.36</v>
      </c>
    </row>
    <row r="33" spans="1:15" s="76" customFormat="1" ht="27" customHeight="1">
      <c r="A33" s="70">
        <v>6</v>
      </c>
      <c r="B33" s="72">
        <v>1.1499999999999999</v>
      </c>
      <c r="C33" s="75">
        <v>1.3</v>
      </c>
      <c r="D33" s="73">
        <v>9200</v>
      </c>
      <c r="E33" s="73">
        <f t="shared" si="0"/>
        <v>9000.36</v>
      </c>
      <c r="F33" s="74">
        <v>38</v>
      </c>
      <c r="G33" s="75">
        <v>9.15</v>
      </c>
      <c r="H33" s="75">
        <v>9.3000000000000007</v>
      </c>
      <c r="I33" s="73">
        <v>9200</v>
      </c>
      <c r="J33" s="73">
        <f t="shared" si="1"/>
        <v>9000.36</v>
      </c>
      <c r="K33" s="74">
        <v>70</v>
      </c>
      <c r="L33" s="75">
        <v>17.149999999999999</v>
      </c>
      <c r="M33" s="75">
        <v>17.3</v>
      </c>
      <c r="N33" s="73">
        <v>9200</v>
      </c>
      <c r="O33" s="73">
        <f t="shared" si="2"/>
        <v>9000.36</v>
      </c>
    </row>
    <row r="34" spans="1:15" s="76" customFormat="1" ht="27" customHeight="1">
      <c r="A34" s="70">
        <v>7</v>
      </c>
      <c r="B34" s="77">
        <v>1.3</v>
      </c>
      <c r="C34" s="72">
        <v>1.45</v>
      </c>
      <c r="D34" s="73">
        <v>9200</v>
      </c>
      <c r="E34" s="73">
        <f t="shared" si="0"/>
        <v>9000.36</v>
      </c>
      <c r="F34" s="74">
        <v>39</v>
      </c>
      <c r="G34" s="75">
        <v>9.3000000000000007</v>
      </c>
      <c r="H34" s="75">
        <v>9.4499999999999993</v>
      </c>
      <c r="I34" s="73">
        <v>9200</v>
      </c>
      <c r="J34" s="73">
        <f t="shared" si="1"/>
        <v>9000.36</v>
      </c>
      <c r="K34" s="74">
        <v>71</v>
      </c>
      <c r="L34" s="75">
        <v>17.3</v>
      </c>
      <c r="M34" s="75">
        <v>17.45</v>
      </c>
      <c r="N34" s="73">
        <v>9200</v>
      </c>
      <c r="O34" s="73">
        <f t="shared" si="2"/>
        <v>9000.36</v>
      </c>
    </row>
    <row r="35" spans="1:15" s="76" customFormat="1" ht="27" customHeight="1">
      <c r="A35" s="70">
        <v>8</v>
      </c>
      <c r="B35" s="70">
        <v>1.45</v>
      </c>
      <c r="C35" s="75">
        <v>2</v>
      </c>
      <c r="D35" s="73">
        <v>9200</v>
      </c>
      <c r="E35" s="73">
        <f t="shared" si="0"/>
        <v>9000.36</v>
      </c>
      <c r="F35" s="74">
        <v>40</v>
      </c>
      <c r="G35" s="75">
        <v>9.4499999999999993</v>
      </c>
      <c r="H35" s="75">
        <v>10</v>
      </c>
      <c r="I35" s="73">
        <v>9200</v>
      </c>
      <c r="J35" s="73">
        <f t="shared" si="1"/>
        <v>9000.36</v>
      </c>
      <c r="K35" s="74">
        <v>72</v>
      </c>
      <c r="L35" s="78">
        <v>17.45</v>
      </c>
      <c r="M35" s="75">
        <v>18</v>
      </c>
      <c r="N35" s="73">
        <v>9200</v>
      </c>
      <c r="O35" s="73">
        <f t="shared" si="2"/>
        <v>9000.36</v>
      </c>
    </row>
    <row r="36" spans="1:15" s="76" customFormat="1" ht="27" customHeight="1">
      <c r="A36" s="70">
        <v>9</v>
      </c>
      <c r="B36" s="77">
        <v>2</v>
      </c>
      <c r="C36" s="72">
        <v>2.15</v>
      </c>
      <c r="D36" s="73">
        <v>9200</v>
      </c>
      <c r="E36" s="73">
        <f t="shared" si="0"/>
        <v>9000.36</v>
      </c>
      <c r="F36" s="74">
        <v>41</v>
      </c>
      <c r="G36" s="75">
        <v>10</v>
      </c>
      <c r="H36" s="78">
        <v>10.15</v>
      </c>
      <c r="I36" s="73">
        <v>9200</v>
      </c>
      <c r="J36" s="73">
        <f t="shared" si="1"/>
        <v>9000.36</v>
      </c>
      <c r="K36" s="74">
        <v>73</v>
      </c>
      <c r="L36" s="78">
        <v>18</v>
      </c>
      <c r="M36" s="75">
        <v>18.149999999999999</v>
      </c>
      <c r="N36" s="73">
        <v>9200</v>
      </c>
      <c r="O36" s="73">
        <f t="shared" si="2"/>
        <v>9000.36</v>
      </c>
    </row>
    <row r="37" spans="1:15" s="76" customFormat="1" ht="27" customHeight="1">
      <c r="A37" s="70">
        <v>10</v>
      </c>
      <c r="B37" s="70">
        <v>2.15</v>
      </c>
      <c r="C37" s="75">
        <v>2.2999999999999998</v>
      </c>
      <c r="D37" s="73">
        <v>9200</v>
      </c>
      <c r="E37" s="73">
        <f t="shared" si="0"/>
        <v>9000.36</v>
      </c>
      <c r="F37" s="74">
        <v>42</v>
      </c>
      <c r="G37" s="75">
        <v>10.15</v>
      </c>
      <c r="H37" s="78">
        <v>10.3</v>
      </c>
      <c r="I37" s="73">
        <v>9200</v>
      </c>
      <c r="J37" s="73">
        <f t="shared" si="1"/>
        <v>9000.36</v>
      </c>
      <c r="K37" s="74">
        <v>74</v>
      </c>
      <c r="L37" s="78">
        <v>18.149999999999999</v>
      </c>
      <c r="M37" s="75">
        <v>18.3</v>
      </c>
      <c r="N37" s="73">
        <v>9200</v>
      </c>
      <c r="O37" s="73">
        <f t="shared" si="2"/>
        <v>9000.36</v>
      </c>
    </row>
    <row r="38" spans="1:15" s="76" customFormat="1" ht="27" customHeight="1">
      <c r="A38" s="70">
        <v>11</v>
      </c>
      <c r="B38" s="77">
        <v>2.2999999999999998</v>
      </c>
      <c r="C38" s="72">
        <v>2.4500000000000002</v>
      </c>
      <c r="D38" s="73">
        <v>9200</v>
      </c>
      <c r="E38" s="73">
        <f t="shared" si="0"/>
        <v>9000.36</v>
      </c>
      <c r="F38" s="74">
        <v>43</v>
      </c>
      <c r="G38" s="75">
        <v>10.3</v>
      </c>
      <c r="H38" s="78">
        <v>10.45</v>
      </c>
      <c r="I38" s="73">
        <v>9200</v>
      </c>
      <c r="J38" s="73">
        <f t="shared" si="1"/>
        <v>9000.36</v>
      </c>
      <c r="K38" s="74">
        <v>75</v>
      </c>
      <c r="L38" s="78">
        <v>18.3</v>
      </c>
      <c r="M38" s="75">
        <v>18.45</v>
      </c>
      <c r="N38" s="73">
        <v>9200</v>
      </c>
      <c r="O38" s="73">
        <f t="shared" si="2"/>
        <v>9000.36</v>
      </c>
    </row>
    <row r="39" spans="1:15" s="76" customFormat="1" ht="27" customHeight="1">
      <c r="A39" s="70">
        <v>12</v>
      </c>
      <c r="B39" s="70">
        <v>2.4500000000000002</v>
      </c>
      <c r="C39" s="75">
        <v>3</v>
      </c>
      <c r="D39" s="73">
        <v>9200</v>
      </c>
      <c r="E39" s="73">
        <f t="shared" si="0"/>
        <v>9000.36</v>
      </c>
      <c r="F39" s="74">
        <v>44</v>
      </c>
      <c r="G39" s="75">
        <v>10.45</v>
      </c>
      <c r="H39" s="78">
        <v>11</v>
      </c>
      <c r="I39" s="73">
        <v>9200</v>
      </c>
      <c r="J39" s="73">
        <f t="shared" si="1"/>
        <v>9000.36</v>
      </c>
      <c r="K39" s="74">
        <v>76</v>
      </c>
      <c r="L39" s="78">
        <v>18.45</v>
      </c>
      <c r="M39" s="75">
        <v>19</v>
      </c>
      <c r="N39" s="73">
        <v>9200</v>
      </c>
      <c r="O39" s="73">
        <f t="shared" si="2"/>
        <v>9000.36</v>
      </c>
    </row>
    <row r="40" spans="1:15" s="76" customFormat="1" ht="27" customHeight="1">
      <c r="A40" s="70">
        <v>13</v>
      </c>
      <c r="B40" s="77">
        <v>3</v>
      </c>
      <c r="C40" s="79">
        <v>3.15</v>
      </c>
      <c r="D40" s="73">
        <v>9200</v>
      </c>
      <c r="E40" s="73">
        <f t="shared" si="0"/>
        <v>9000.36</v>
      </c>
      <c r="F40" s="74">
        <v>45</v>
      </c>
      <c r="G40" s="75">
        <v>11</v>
      </c>
      <c r="H40" s="78">
        <v>11.15</v>
      </c>
      <c r="I40" s="73">
        <v>9200</v>
      </c>
      <c r="J40" s="73">
        <f t="shared" si="1"/>
        <v>9000.36</v>
      </c>
      <c r="K40" s="74">
        <v>77</v>
      </c>
      <c r="L40" s="78">
        <v>19</v>
      </c>
      <c r="M40" s="75">
        <v>19.149999999999999</v>
      </c>
      <c r="N40" s="73">
        <v>9200</v>
      </c>
      <c r="O40" s="73">
        <f t="shared" si="2"/>
        <v>9000.36</v>
      </c>
    </row>
    <row r="41" spans="1:15" s="76" customFormat="1" ht="27" customHeight="1">
      <c r="A41" s="70">
        <v>14</v>
      </c>
      <c r="B41" s="70">
        <v>3.15</v>
      </c>
      <c r="C41" s="78">
        <v>3.3</v>
      </c>
      <c r="D41" s="73">
        <v>9200</v>
      </c>
      <c r="E41" s="73">
        <f t="shared" si="0"/>
        <v>9000.36</v>
      </c>
      <c r="F41" s="74">
        <v>46</v>
      </c>
      <c r="G41" s="75">
        <v>11.15</v>
      </c>
      <c r="H41" s="78">
        <v>11.3</v>
      </c>
      <c r="I41" s="73">
        <v>9200</v>
      </c>
      <c r="J41" s="73">
        <f t="shared" si="1"/>
        <v>9000.36</v>
      </c>
      <c r="K41" s="74">
        <v>78</v>
      </c>
      <c r="L41" s="78">
        <v>19.149999999999999</v>
      </c>
      <c r="M41" s="75">
        <v>19.3</v>
      </c>
      <c r="N41" s="73">
        <v>9200</v>
      </c>
      <c r="O41" s="73">
        <f t="shared" si="2"/>
        <v>9000.36</v>
      </c>
    </row>
    <row r="42" spans="1:15" s="76" customFormat="1" ht="27" customHeight="1">
      <c r="A42" s="70">
        <v>15</v>
      </c>
      <c r="B42" s="77">
        <v>3.3</v>
      </c>
      <c r="C42" s="79">
        <v>3.45</v>
      </c>
      <c r="D42" s="73">
        <v>9200</v>
      </c>
      <c r="E42" s="73">
        <f t="shared" si="0"/>
        <v>9000.36</v>
      </c>
      <c r="F42" s="74">
        <v>47</v>
      </c>
      <c r="G42" s="75">
        <v>11.3</v>
      </c>
      <c r="H42" s="78">
        <v>11.45</v>
      </c>
      <c r="I42" s="73">
        <v>9200</v>
      </c>
      <c r="J42" s="73">
        <f t="shared" si="1"/>
        <v>9000.36</v>
      </c>
      <c r="K42" s="74">
        <v>79</v>
      </c>
      <c r="L42" s="78">
        <v>19.3</v>
      </c>
      <c r="M42" s="75">
        <v>19.45</v>
      </c>
      <c r="N42" s="73">
        <v>9200</v>
      </c>
      <c r="O42" s="73">
        <f t="shared" si="2"/>
        <v>9000.36</v>
      </c>
    </row>
    <row r="43" spans="1:15" s="76" customFormat="1" ht="27" customHeight="1">
      <c r="A43" s="70">
        <v>16</v>
      </c>
      <c r="B43" s="70">
        <v>3.45</v>
      </c>
      <c r="C43" s="78">
        <v>4</v>
      </c>
      <c r="D43" s="73">
        <v>9200</v>
      </c>
      <c r="E43" s="73">
        <f t="shared" si="0"/>
        <v>9000.36</v>
      </c>
      <c r="F43" s="74">
        <v>48</v>
      </c>
      <c r="G43" s="75">
        <v>11.45</v>
      </c>
      <c r="H43" s="78">
        <v>12</v>
      </c>
      <c r="I43" s="73">
        <v>9200</v>
      </c>
      <c r="J43" s="73">
        <f t="shared" si="1"/>
        <v>9000.36</v>
      </c>
      <c r="K43" s="74">
        <v>80</v>
      </c>
      <c r="L43" s="78">
        <v>19.45</v>
      </c>
      <c r="M43" s="75">
        <v>20</v>
      </c>
      <c r="N43" s="73">
        <v>9200</v>
      </c>
      <c r="O43" s="73">
        <f t="shared" si="2"/>
        <v>9000.36</v>
      </c>
    </row>
    <row r="44" spans="1:15" s="76" customFormat="1" ht="27" customHeight="1">
      <c r="A44" s="70">
        <v>17</v>
      </c>
      <c r="B44" s="77">
        <v>4</v>
      </c>
      <c r="C44" s="79">
        <v>4.1500000000000004</v>
      </c>
      <c r="D44" s="73">
        <v>9200</v>
      </c>
      <c r="E44" s="73">
        <f t="shared" si="0"/>
        <v>9000.36</v>
      </c>
      <c r="F44" s="74">
        <v>49</v>
      </c>
      <c r="G44" s="75">
        <v>12</v>
      </c>
      <c r="H44" s="78">
        <v>12.15</v>
      </c>
      <c r="I44" s="73">
        <v>9200</v>
      </c>
      <c r="J44" s="73">
        <f t="shared" si="1"/>
        <v>9000.36</v>
      </c>
      <c r="K44" s="74">
        <v>81</v>
      </c>
      <c r="L44" s="78">
        <v>20</v>
      </c>
      <c r="M44" s="75">
        <v>20.149999999999999</v>
      </c>
      <c r="N44" s="73">
        <v>9200</v>
      </c>
      <c r="O44" s="73">
        <f t="shared" si="2"/>
        <v>9000.36</v>
      </c>
    </row>
    <row r="45" spans="1:15" s="76" customFormat="1" ht="27" customHeight="1">
      <c r="A45" s="70">
        <v>18</v>
      </c>
      <c r="B45" s="70">
        <v>4.1500000000000004</v>
      </c>
      <c r="C45" s="78">
        <v>4.3</v>
      </c>
      <c r="D45" s="73">
        <v>9200</v>
      </c>
      <c r="E45" s="73">
        <f t="shared" si="0"/>
        <v>9000.36</v>
      </c>
      <c r="F45" s="74">
        <v>50</v>
      </c>
      <c r="G45" s="75">
        <v>12.15</v>
      </c>
      <c r="H45" s="78">
        <v>12.3</v>
      </c>
      <c r="I45" s="73">
        <v>9200</v>
      </c>
      <c r="J45" s="73">
        <f t="shared" si="1"/>
        <v>9000.36</v>
      </c>
      <c r="K45" s="74">
        <v>82</v>
      </c>
      <c r="L45" s="78">
        <v>20.149999999999999</v>
      </c>
      <c r="M45" s="75">
        <v>20.3</v>
      </c>
      <c r="N45" s="73">
        <v>9200</v>
      </c>
      <c r="O45" s="73">
        <f t="shared" si="2"/>
        <v>9000.36</v>
      </c>
    </row>
    <row r="46" spans="1:15" s="76" customFormat="1" ht="27" customHeight="1">
      <c r="A46" s="70">
        <v>19</v>
      </c>
      <c r="B46" s="77">
        <v>4.3</v>
      </c>
      <c r="C46" s="79">
        <v>4.45</v>
      </c>
      <c r="D46" s="73">
        <v>9200</v>
      </c>
      <c r="E46" s="73">
        <f t="shared" si="0"/>
        <v>9000.36</v>
      </c>
      <c r="F46" s="74">
        <v>51</v>
      </c>
      <c r="G46" s="75">
        <v>12.3</v>
      </c>
      <c r="H46" s="78">
        <v>12.45</v>
      </c>
      <c r="I46" s="73">
        <v>9200</v>
      </c>
      <c r="J46" s="73">
        <f t="shared" si="1"/>
        <v>9000.36</v>
      </c>
      <c r="K46" s="74">
        <v>83</v>
      </c>
      <c r="L46" s="78">
        <v>20.3</v>
      </c>
      <c r="M46" s="75">
        <v>20.45</v>
      </c>
      <c r="N46" s="73">
        <v>9200</v>
      </c>
      <c r="O46" s="73">
        <f t="shared" si="2"/>
        <v>9000.36</v>
      </c>
    </row>
    <row r="47" spans="1:15" s="76" customFormat="1" ht="27" customHeight="1">
      <c r="A47" s="70">
        <v>20</v>
      </c>
      <c r="B47" s="70">
        <v>4.45</v>
      </c>
      <c r="C47" s="78">
        <v>5</v>
      </c>
      <c r="D47" s="73">
        <v>9200</v>
      </c>
      <c r="E47" s="73">
        <f t="shared" si="0"/>
        <v>9000.36</v>
      </c>
      <c r="F47" s="74">
        <v>52</v>
      </c>
      <c r="G47" s="75">
        <v>12.45</v>
      </c>
      <c r="H47" s="78">
        <v>13</v>
      </c>
      <c r="I47" s="73">
        <v>9200</v>
      </c>
      <c r="J47" s="73">
        <f t="shared" si="1"/>
        <v>9000.36</v>
      </c>
      <c r="K47" s="74">
        <v>84</v>
      </c>
      <c r="L47" s="78">
        <v>20.45</v>
      </c>
      <c r="M47" s="75">
        <v>21</v>
      </c>
      <c r="N47" s="73">
        <v>9200</v>
      </c>
      <c r="O47" s="73">
        <f t="shared" si="2"/>
        <v>9000.36</v>
      </c>
    </row>
    <row r="48" spans="1:15" s="76" customFormat="1" ht="27" customHeight="1">
      <c r="A48" s="70">
        <v>21</v>
      </c>
      <c r="B48" s="75">
        <v>5</v>
      </c>
      <c r="C48" s="79">
        <v>5.15</v>
      </c>
      <c r="D48" s="73">
        <v>9200</v>
      </c>
      <c r="E48" s="73">
        <f t="shared" si="0"/>
        <v>9000.36</v>
      </c>
      <c r="F48" s="74">
        <v>53</v>
      </c>
      <c r="G48" s="75">
        <v>13</v>
      </c>
      <c r="H48" s="78">
        <v>13.15</v>
      </c>
      <c r="I48" s="73">
        <v>9200</v>
      </c>
      <c r="J48" s="73">
        <f t="shared" si="1"/>
        <v>9000.36</v>
      </c>
      <c r="K48" s="74">
        <v>85</v>
      </c>
      <c r="L48" s="78">
        <v>21</v>
      </c>
      <c r="M48" s="75">
        <v>21.15</v>
      </c>
      <c r="N48" s="73">
        <v>9200</v>
      </c>
      <c r="O48" s="73">
        <f t="shared" si="2"/>
        <v>9000.36</v>
      </c>
    </row>
    <row r="49" spans="1:18" s="76" customFormat="1" ht="27" customHeight="1">
      <c r="A49" s="70">
        <v>22</v>
      </c>
      <c r="B49" s="72">
        <v>5.15</v>
      </c>
      <c r="C49" s="78">
        <v>5.3</v>
      </c>
      <c r="D49" s="73">
        <v>9200</v>
      </c>
      <c r="E49" s="73">
        <f t="shared" si="0"/>
        <v>9000.36</v>
      </c>
      <c r="F49" s="74">
        <v>54</v>
      </c>
      <c r="G49" s="75">
        <v>13.15</v>
      </c>
      <c r="H49" s="78">
        <v>13.3</v>
      </c>
      <c r="I49" s="73">
        <v>9200</v>
      </c>
      <c r="J49" s="73">
        <f t="shared" si="1"/>
        <v>9000.36</v>
      </c>
      <c r="K49" s="74">
        <v>86</v>
      </c>
      <c r="L49" s="78">
        <v>21.15</v>
      </c>
      <c r="M49" s="75">
        <v>21.3</v>
      </c>
      <c r="N49" s="73">
        <v>9200</v>
      </c>
      <c r="O49" s="73">
        <f t="shared" si="2"/>
        <v>9000.36</v>
      </c>
    </row>
    <row r="50" spans="1:18" s="76" customFormat="1" ht="27" customHeight="1">
      <c r="A50" s="70">
        <v>23</v>
      </c>
      <c r="B50" s="75">
        <v>5.3</v>
      </c>
      <c r="C50" s="79">
        <v>5.45</v>
      </c>
      <c r="D50" s="73">
        <v>9200</v>
      </c>
      <c r="E50" s="73">
        <f t="shared" si="0"/>
        <v>9000.36</v>
      </c>
      <c r="F50" s="74">
        <v>55</v>
      </c>
      <c r="G50" s="75">
        <v>13.3</v>
      </c>
      <c r="H50" s="78">
        <v>13.45</v>
      </c>
      <c r="I50" s="73">
        <v>9200</v>
      </c>
      <c r="J50" s="73">
        <f t="shared" si="1"/>
        <v>9000.36</v>
      </c>
      <c r="K50" s="74">
        <v>87</v>
      </c>
      <c r="L50" s="78">
        <v>21.3</v>
      </c>
      <c r="M50" s="75">
        <v>21.45</v>
      </c>
      <c r="N50" s="73">
        <v>9200</v>
      </c>
      <c r="O50" s="73">
        <f t="shared" si="2"/>
        <v>9000.36</v>
      </c>
    </row>
    <row r="51" spans="1:18" s="76" customFormat="1" ht="27" customHeight="1">
      <c r="A51" s="70">
        <v>24</v>
      </c>
      <c r="B51" s="72">
        <v>5.45</v>
      </c>
      <c r="C51" s="78">
        <v>6</v>
      </c>
      <c r="D51" s="73">
        <v>9200</v>
      </c>
      <c r="E51" s="73">
        <f t="shared" si="0"/>
        <v>9000.36</v>
      </c>
      <c r="F51" s="74">
        <v>56</v>
      </c>
      <c r="G51" s="75">
        <v>13.45</v>
      </c>
      <c r="H51" s="78">
        <v>14</v>
      </c>
      <c r="I51" s="73">
        <v>9200</v>
      </c>
      <c r="J51" s="73">
        <f t="shared" si="1"/>
        <v>9000.36</v>
      </c>
      <c r="K51" s="74">
        <v>88</v>
      </c>
      <c r="L51" s="78">
        <v>21.45</v>
      </c>
      <c r="M51" s="75">
        <v>22</v>
      </c>
      <c r="N51" s="73">
        <v>9200</v>
      </c>
      <c r="O51" s="73">
        <f t="shared" si="2"/>
        <v>9000.36</v>
      </c>
    </row>
    <row r="52" spans="1:18" s="76" customFormat="1" ht="27" customHeight="1">
      <c r="A52" s="70">
        <v>25</v>
      </c>
      <c r="B52" s="75">
        <v>6</v>
      </c>
      <c r="C52" s="79">
        <v>6.15</v>
      </c>
      <c r="D52" s="73">
        <v>9200</v>
      </c>
      <c r="E52" s="73">
        <f t="shared" si="0"/>
        <v>9000.36</v>
      </c>
      <c r="F52" s="74">
        <v>57</v>
      </c>
      <c r="G52" s="75">
        <v>14</v>
      </c>
      <c r="H52" s="78">
        <v>14.15</v>
      </c>
      <c r="I52" s="73">
        <v>9200</v>
      </c>
      <c r="J52" s="73">
        <f t="shared" si="1"/>
        <v>9000.36</v>
      </c>
      <c r="K52" s="74">
        <v>89</v>
      </c>
      <c r="L52" s="78">
        <v>22</v>
      </c>
      <c r="M52" s="75">
        <v>22.15</v>
      </c>
      <c r="N52" s="73">
        <v>9200</v>
      </c>
      <c r="O52" s="73">
        <f t="shared" si="2"/>
        <v>9000.36</v>
      </c>
    </row>
    <row r="53" spans="1:18" s="76" customFormat="1" ht="27" customHeight="1">
      <c r="A53" s="70">
        <v>26</v>
      </c>
      <c r="B53" s="72">
        <v>6.15</v>
      </c>
      <c r="C53" s="78">
        <v>6.3</v>
      </c>
      <c r="D53" s="73">
        <v>9200</v>
      </c>
      <c r="E53" s="73">
        <f t="shared" si="0"/>
        <v>9000.36</v>
      </c>
      <c r="F53" s="74">
        <v>58</v>
      </c>
      <c r="G53" s="75">
        <v>14.15</v>
      </c>
      <c r="H53" s="78">
        <v>14.3</v>
      </c>
      <c r="I53" s="73">
        <v>9200</v>
      </c>
      <c r="J53" s="73">
        <f t="shared" si="1"/>
        <v>9000.36</v>
      </c>
      <c r="K53" s="74">
        <v>90</v>
      </c>
      <c r="L53" s="78">
        <v>22.15</v>
      </c>
      <c r="M53" s="75">
        <v>22.3</v>
      </c>
      <c r="N53" s="73">
        <v>9200</v>
      </c>
      <c r="O53" s="73">
        <f t="shared" si="2"/>
        <v>9000.36</v>
      </c>
    </row>
    <row r="54" spans="1:18" s="76" customFormat="1" ht="27" customHeight="1">
      <c r="A54" s="70">
        <v>27</v>
      </c>
      <c r="B54" s="75">
        <v>6.3</v>
      </c>
      <c r="C54" s="79">
        <v>6.45</v>
      </c>
      <c r="D54" s="73">
        <v>9200</v>
      </c>
      <c r="E54" s="73">
        <f t="shared" si="0"/>
        <v>9000.36</v>
      </c>
      <c r="F54" s="74">
        <v>59</v>
      </c>
      <c r="G54" s="75">
        <v>14.3</v>
      </c>
      <c r="H54" s="78">
        <v>14.45</v>
      </c>
      <c r="I54" s="73">
        <v>9200</v>
      </c>
      <c r="J54" s="73">
        <f t="shared" si="1"/>
        <v>9000.36</v>
      </c>
      <c r="K54" s="74">
        <v>91</v>
      </c>
      <c r="L54" s="78">
        <v>22.3</v>
      </c>
      <c r="M54" s="75">
        <v>22.45</v>
      </c>
      <c r="N54" s="73">
        <v>9200</v>
      </c>
      <c r="O54" s="73">
        <f t="shared" si="2"/>
        <v>9000.36</v>
      </c>
    </row>
    <row r="55" spans="1:18" s="76" customFormat="1" ht="27" customHeight="1">
      <c r="A55" s="70">
        <v>28</v>
      </c>
      <c r="B55" s="72">
        <v>6.45</v>
      </c>
      <c r="C55" s="78">
        <v>7</v>
      </c>
      <c r="D55" s="73">
        <v>9200</v>
      </c>
      <c r="E55" s="73">
        <f t="shared" si="0"/>
        <v>9000.36</v>
      </c>
      <c r="F55" s="74">
        <v>60</v>
      </c>
      <c r="G55" s="75">
        <v>14.45</v>
      </c>
      <c r="H55" s="75">
        <v>15</v>
      </c>
      <c r="I55" s="73">
        <v>9200</v>
      </c>
      <c r="J55" s="73">
        <f t="shared" si="1"/>
        <v>9000.36</v>
      </c>
      <c r="K55" s="74">
        <v>92</v>
      </c>
      <c r="L55" s="78">
        <v>22.45</v>
      </c>
      <c r="M55" s="75">
        <v>23</v>
      </c>
      <c r="N55" s="73">
        <v>9200</v>
      </c>
      <c r="O55" s="73">
        <f t="shared" si="2"/>
        <v>9000.36</v>
      </c>
    </row>
    <row r="56" spans="1:18" s="76" customFormat="1" ht="27" customHeight="1">
      <c r="A56" s="70">
        <v>29</v>
      </c>
      <c r="B56" s="75">
        <v>7</v>
      </c>
      <c r="C56" s="79">
        <v>7.15</v>
      </c>
      <c r="D56" s="73">
        <v>9200</v>
      </c>
      <c r="E56" s="73">
        <f t="shared" si="0"/>
        <v>9000.36</v>
      </c>
      <c r="F56" s="74">
        <v>61</v>
      </c>
      <c r="G56" s="75">
        <v>15</v>
      </c>
      <c r="H56" s="75">
        <v>15.15</v>
      </c>
      <c r="I56" s="73">
        <v>9200</v>
      </c>
      <c r="J56" s="73">
        <f t="shared" si="1"/>
        <v>9000.36</v>
      </c>
      <c r="K56" s="74">
        <v>93</v>
      </c>
      <c r="L56" s="78">
        <v>23</v>
      </c>
      <c r="M56" s="75">
        <v>23.15</v>
      </c>
      <c r="N56" s="73">
        <v>9200</v>
      </c>
      <c r="O56" s="73">
        <f t="shared" si="2"/>
        <v>9000.36</v>
      </c>
    </row>
    <row r="57" spans="1:18" s="76" customFormat="1" ht="27" customHeight="1">
      <c r="A57" s="70">
        <v>30</v>
      </c>
      <c r="B57" s="72">
        <v>7.15</v>
      </c>
      <c r="C57" s="78">
        <v>7.3</v>
      </c>
      <c r="D57" s="73">
        <v>9200</v>
      </c>
      <c r="E57" s="73">
        <f t="shared" si="0"/>
        <v>9000.36</v>
      </c>
      <c r="F57" s="74">
        <v>62</v>
      </c>
      <c r="G57" s="75">
        <v>15.15</v>
      </c>
      <c r="H57" s="75">
        <v>15.3</v>
      </c>
      <c r="I57" s="73">
        <v>9200</v>
      </c>
      <c r="J57" s="73">
        <f t="shared" si="1"/>
        <v>9000.36</v>
      </c>
      <c r="K57" s="74">
        <v>94</v>
      </c>
      <c r="L57" s="75">
        <v>23.15</v>
      </c>
      <c r="M57" s="75">
        <v>23.3</v>
      </c>
      <c r="N57" s="73">
        <v>9200</v>
      </c>
      <c r="O57" s="73">
        <f t="shared" si="2"/>
        <v>9000.36</v>
      </c>
    </row>
    <row r="58" spans="1:18" s="76" customFormat="1" ht="27" customHeight="1">
      <c r="A58" s="70">
        <v>31</v>
      </c>
      <c r="B58" s="75">
        <v>7.3</v>
      </c>
      <c r="C58" s="79">
        <v>7.45</v>
      </c>
      <c r="D58" s="73">
        <v>9200</v>
      </c>
      <c r="E58" s="73">
        <f t="shared" si="0"/>
        <v>9000.36</v>
      </c>
      <c r="F58" s="74">
        <v>63</v>
      </c>
      <c r="G58" s="75">
        <v>15.3</v>
      </c>
      <c r="H58" s="75">
        <v>15.45</v>
      </c>
      <c r="I58" s="73">
        <v>9200</v>
      </c>
      <c r="J58" s="73">
        <f t="shared" si="1"/>
        <v>9000.36</v>
      </c>
      <c r="K58" s="74">
        <v>95</v>
      </c>
      <c r="L58" s="75">
        <v>23.3</v>
      </c>
      <c r="M58" s="75">
        <v>23.45</v>
      </c>
      <c r="N58" s="73">
        <v>9200</v>
      </c>
      <c r="O58" s="73">
        <f t="shared" si="2"/>
        <v>9000.36</v>
      </c>
    </row>
    <row r="59" spans="1:18" s="76" customFormat="1" ht="27" customHeight="1">
      <c r="A59" s="70">
        <v>32</v>
      </c>
      <c r="B59" s="72">
        <v>7.45</v>
      </c>
      <c r="C59" s="78">
        <v>8</v>
      </c>
      <c r="D59" s="73">
        <v>9200</v>
      </c>
      <c r="E59" s="73">
        <f t="shared" si="0"/>
        <v>9000.36</v>
      </c>
      <c r="F59" s="74">
        <v>64</v>
      </c>
      <c r="G59" s="75">
        <v>15.45</v>
      </c>
      <c r="H59" s="75">
        <v>16</v>
      </c>
      <c r="I59" s="73">
        <v>9200</v>
      </c>
      <c r="J59" s="73">
        <f t="shared" si="1"/>
        <v>9000.36</v>
      </c>
      <c r="K59" s="80">
        <v>96</v>
      </c>
      <c r="L59" s="75">
        <v>23.45</v>
      </c>
      <c r="M59" s="81">
        <v>24</v>
      </c>
      <c r="N59" s="73">
        <v>9200</v>
      </c>
      <c r="O59" s="73">
        <f t="shared" si="2"/>
        <v>9000.36</v>
      </c>
    </row>
    <row r="60" spans="1:18" ht="23.25">
      <c r="A60" s="82"/>
      <c r="B60" s="83"/>
      <c r="C60" s="84"/>
      <c r="D60" s="85">
        <f>SUM(D28:D59)</f>
        <v>294400</v>
      </c>
      <c r="E60" s="85">
        <f>SUM(E28:E59)</f>
        <v>288011.51999999979</v>
      </c>
      <c r="F60" s="86"/>
      <c r="G60" s="87"/>
      <c r="H60" s="87"/>
      <c r="I60" s="88">
        <f>SUM(I28:I59)</f>
        <v>294400</v>
      </c>
      <c r="J60" s="88">
        <f>SUM(J28:J59)</f>
        <v>288011.51999999979</v>
      </c>
      <c r="K60" s="86"/>
      <c r="L60" s="87"/>
      <c r="M60" s="87"/>
      <c r="N60" s="85">
        <f>SUM(N28:N59)</f>
        <v>294400</v>
      </c>
      <c r="O60" s="85">
        <f>SUM(O28:O59)</f>
        <v>288011.51999999979</v>
      </c>
      <c r="P60" s="64"/>
      <c r="Q60" s="89"/>
      <c r="R60" s="64"/>
    </row>
    <row r="61" spans="1:18" ht="18" customHeight="1">
      <c r="A61" s="82"/>
      <c r="B61" s="83"/>
      <c r="C61" s="84"/>
      <c r="D61" s="85"/>
      <c r="E61" s="88"/>
      <c r="F61" s="86"/>
      <c r="G61" s="87"/>
      <c r="H61" s="87"/>
      <c r="I61" s="88"/>
      <c r="J61" s="85"/>
      <c r="K61" s="86"/>
      <c r="L61" s="87"/>
      <c r="M61" s="87"/>
      <c r="N61" s="85"/>
      <c r="O61" s="88"/>
      <c r="P61" s="64"/>
      <c r="Q61" s="89"/>
      <c r="R61" s="64"/>
    </row>
    <row r="62" spans="1:18" ht="18" customHeight="1">
      <c r="A62" s="82" t="s">
        <v>139</v>
      </c>
      <c r="B62" s="90">
        <f>SUM(D60,I60,N60)/(4000*1000)</f>
        <v>0.2208</v>
      </c>
      <c r="C62" s="90">
        <f>SUM(E60,J60,O60)/(4000*1000)</f>
        <v>0.21600863999999984</v>
      </c>
      <c r="D62" s="85"/>
      <c r="E62" s="88"/>
      <c r="F62" s="86"/>
      <c r="G62" s="87"/>
      <c r="H62" s="87"/>
      <c r="I62" s="88"/>
      <c r="J62" s="85"/>
      <c r="K62" s="86"/>
      <c r="L62" s="87"/>
      <c r="M62" s="87"/>
      <c r="N62" s="85"/>
      <c r="O62" s="88"/>
      <c r="P62" s="64"/>
      <c r="Q62" s="89"/>
      <c r="R62" s="64"/>
    </row>
    <row r="63" spans="1:18" ht="18" customHeight="1">
      <c r="A63" s="82"/>
      <c r="B63" s="83"/>
      <c r="C63" s="84"/>
      <c r="D63" s="85"/>
      <c r="E63" s="88"/>
      <c r="F63" s="86"/>
      <c r="G63" s="87"/>
      <c r="H63" s="87"/>
      <c r="I63" s="88"/>
      <c r="J63" s="85"/>
      <c r="K63" s="86"/>
      <c r="L63" s="87"/>
      <c r="M63" s="87"/>
      <c r="N63" s="85"/>
      <c r="O63" s="88"/>
      <c r="P63" s="64"/>
      <c r="Q63" s="89"/>
      <c r="R63" s="64"/>
    </row>
    <row r="64" spans="1:18" ht="18" customHeight="1">
      <c r="A64" s="82"/>
      <c r="B64" s="83"/>
      <c r="C64" s="84"/>
      <c r="D64" s="85"/>
      <c r="E64" s="88"/>
      <c r="F64" s="86"/>
      <c r="G64" s="87"/>
      <c r="H64" s="87"/>
      <c r="I64" s="88"/>
      <c r="J64" s="85"/>
      <c r="K64" s="86"/>
      <c r="L64" s="87"/>
      <c r="M64" s="87"/>
      <c r="N64" s="85"/>
      <c r="O64" s="88"/>
      <c r="P64" s="64"/>
      <c r="Q64" s="89"/>
      <c r="R64" s="64"/>
    </row>
    <row r="65" spans="1:17" ht="18" customHeight="1">
      <c r="A65" s="53" t="s">
        <v>30</v>
      </c>
      <c r="D65" s="85"/>
      <c r="E65" s="91"/>
      <c r="J65" s="91"/>
      <c r="O65" s="91"/>
      <c r="Q65" s="91"/>
    </row>
    <row r="66" spans="1:17" ht="18" customHeight="1">
      <c r="D66" s="85"/>
      <c r="J66" s="91"/>
      <c r="Q66" s="91"/>
    </row>
    <row r="67" spans="1:17" ht="18" customHeight="1">
      <c r="A67" s="92" t="s">
        <v>31</v>
      </c>
      <c r="B67" s="92"/>
      <c r="C67" s="92"/>
      <c r="D67" s="92"/>
      <c r="E67" s="92"/>
      <c r="F67" s="92"/>
      <c r="G67" s="92"/>
      <c r="H67" s="92"/>
      <c r="I67" s="92"/>
      <c r="J67" s="92"/>
      <c r="K67" s="92"/>
      <c r="Q67" s="91"/>
    </row>
    <row r="68" spans="1:17" ht="18" customHeight="1">
      <c r="A68" s="93" t="s">
        <v>32</v>
      </c>
      <c r="B68" s="93"/>
      <c r="C68" s="93"/>
      <c r="D68" s="85"/>
      <c r="E68" s="94"/>
      <c r="H68" s="91"/>
      <c r="J68" s="91"/>
    </row>
    <row r="69" spans="1:17" ht="18" customHeight="1">
      <c r="D69" s="85"/>
      <c r="E69" s="91"/>
      <c r="H69" s="91"/>
      <c r="J69" s="91"/>
    </row>
    <row r="70" spans="1:17" ht="18" customHeight="1">
      <c r="D70" s="85"/>
      <c r="E70" s="91"/>
      <c r="H70" s="91"/>
      <c r="M70" s="52" t="s">
        <v>33</v>
      </c>
    </row>
    <row r="71" spans="1:17" ht="18" customHeight="1">
      <c r="D71" s="85"/>
      <c r="E71" s="91"/>
      <c r="H71" s="91"/>
    </row>
    <row r="72" spans="1:17" ht="18" customHeight="1">
      <c r="D72" s="85"/>
      <c r="E72" s="91"/>
      <c r="H72" s="91"/>
    </row>
    <row r="73" spans="1:17" ht="18" customHeight="1">
      <c r="D73" s="85"/>
      <c r="E73" s="91"/>
      <c r="H73" s="91"/>
    </row>
    <row r="74" spans="1:17" ht="18" customHeight="1">
      <c r="D74" s="85"/>
      <c r="E74" s="91"/>
      <c r="H74" s="91"/>
    </row>
    <row r="75" spans="1:17" ht="18" customHeight="1">
      <c r="D75" s="85"/>
      <c r="E75" s="91"/>
      <c r="H75" s="91"/>
    </row>
    <row r="76" spans="1:17" ht="18" customHeight="1">
      <c r="D76" s="85"/>
      <c r="E76" s="91"/>
      <c r="H76" s="91"/>
    </row>
    <row r="77" spans="1:17" ht="18" customHeight="1">
      <c r="D77" s="85"/>
      <c r="E77" s="91"/>
      <c r="H77" s="91"/>
    </row>
    <row r="78" spans="1:17" ht="18" customHeight="1">
      <c r="D78" s="85"/>
      <c r="E78" s="91"/>
      <c r="H78" s="91"/>
    </row>
    <row r="79" spans="1:17" ht="18" customHeight="1">
      <c r="D79" s="85"/>
      <c r="E79" s="91"/>
      <c r="H79" s="91"/>
    </row>
    <row r="80" spans="1:17" ht="18" customHeight="1">
      <c r="D80" s="85"/>
      <c r="E80" s="91"/>
      <c r="H80" s="91"/>
    </row>
    <row r="81" spans="1:18" ht="18" customHeight="1">
      <c r="D81" s="85"/>
      <c r="E81" s="91"/>
      <c r="H81" s="91"/>
    </row>
    <row r="82" spans="1:18" ht="18" customHeight="1">
      <c r="D82" s="85"/>
      <c r="E82" s="91"/>
      <c r="H82" s="91"/>
    </row>
    <row r="83" spans="1:18" ht="18" customHeight="1">
      <c r="D83" s="85"/>
      <c r="E83" s="91"/>
      <c r="H83" s="91"/>
    </row>
    <row r="84" spans="1:18" ht="18" customHeight="1">
      <c r="D84" s="85"/>
      <c r="E84" s="91"/>
      <c r="H84" s="91"/>
    </row>
    <row r="85" spans="1:18" s="54" customFormat="1" ht="18" customHeight="1">
      <c r="A85" s="52"/>
      <c r="B85" s="52"/>
      <c r="C85" s="52"/>
      <c r="D85" s="85"/>
      <c r="E85" s="91"/>
      <c r="F85" s="52"/>
      <c r="G85" s="52"/>
      <c r="H85" s="91"/>
      <c r="J85" s="52"/>
      <c r="K85" s="52"/>
      <c r="L85" s="52"/>
      <c r="M85" s="52"/>
      <c r="N85" s="52"/>
      <c r="O85" s="52"/>
      <c r="P85" s="52"/>
      <c r="Q85" s="52"/>
      <c r="R85" s="52"/>
    </row>
    <row r="86" spans="1:18" s="54" customFormat="1" ht="18" customHeight="1">
      <c r="A86" s="52"/>
      <c r="B86" s="52"/>
      <c r="C86" s="52"/>
      <c r="D86" s="85"/>
      <c r="E86" s="91"/>
      <c r="F86" s="52"/>
      <c r="G86" s="52"/>
      <c r="H86" s="91"/>
      <c r="J86" s="52"/>
      <c r="K86" s="52"/>
      <c r="L86" s="52"/>
      <c r="M86" s="52"/>
      <c r="N86" s="52"/>
      <c r="O86" s="52"/>
      <c r="P86" s="52"/>
      <c r="Q86" s="52"/>
      <c r="R86" s="52"/>
    </row>
    <row r="87" spans="1:18" s="54" customFormat="1" ht="18" customHeight="1">
      <c r="A87" s="52"/>
      <c r="B87" s="52"/>
      <c r="C87" s="52"/>
      <c r="D87" s="85"/>
      <c r="E87" s="91"/>
      <c r="F87" s="52"/>
      <c r="G87" s="52"/>
      <c r="H87" s="91"/>
      <c r="J87" s="52"/>
      <c r="K87" s="52"/>
      <c r="L87" s="52"/>
      <c r="M87" s="52"/>
      <c r="N87" s="52"/>
      <c r="O87" s="52"/>
      <c r="P87" s="52"/>
      <c r="Q87" s="52"/>
      <c r="R87" s="52"/>
    </row>
    <row r="88" spans="1:18" s="54" customFormat="1" ht="18" customHeight="1">
      <c r="A88" s="52"/>
      <c r="B88" s="52"/>
      <c r="C88" s="52"/>
      <c r="D88" s="85"/>
      <c r="E88" s="91"/>
      <c r="F88" s="52"/>
      <c r="G88" s="52"/>
      <c r="H88" s="91"/>
      <c r="J88" s="52"/>
      <c r="K88" s="52"/>
      <c r="L88" s="52"/>
      <c r="M88" s="52"/>
      <c r="N88" s="52"/>
      <c r="O88" s="52"/>
      <c r="P88" s="52"/>
      <c r="Q88" s="52"/>
      <c r="R88" s="52"/>
    </row>
    <row r="89" spans="1:18" s="54" customFormat="1" ht="18" customHeight="1">
      <c r="A89" s="52"/>
      <c r="B89" s="52"/>
      <c r="C89" s="52"/>
      <c r="D89" s="85"/>
      <c r="E89" s="91"/>
      <c r="F89" s="52"/>
      <c r="G89" s="52"/>
      <c r="H89" s="91"/>
      <c r="J89" s="52"/>
      <c r="K89" s="52"/>
      <c r="L89" s="52"/>
      <c r="M89" s="52"/>
      <c r="N89" s="52"/>
      <c r="O89" s="52"/>
      <c r="P89" s="52"/>
      <c r="Q89" s="52"/>
      <c r="R89" s="52"/>
    </row>
    <row r="90" spans="1:18" s="54" customFormat="1" ht="18" customHeight="1">
      <c r="A90" s="52"/>
      <c r="B90" s="52"/>
      <c r="C90" s="52"/>
      <c r="D90" s="85"/>
      <c r="E90" s="91"/>
      <c r="F90" s="52"/>
      <c r="G90" s="52"/>
      <c r="H90" s="91"/>
      <c r="J90" s="52"/>
      <c r="K90" s="52"/>
      <c r="L90" s="52"/>
      <c r="M90" s="52"/>
      <c r="N90" s="52"/>
      <c r="O90" s="52"/>
      <c r="P90" s="52"/>
      <c r="Q90" s="52"/>
      <c r="R90" s="52"/>
    </row>
    <row r="91" spans="1:18" s="54" customFormat="1" ht="18" customHeight="1">
      <c r="A91" s="52"/>
      <c r="B91" s="52"/>
      <c r="C91" s="52"/>
      <c r="D91" s="85"/>
      <c r="E91" s="91"/>
      <c r="F91" s="52"/>
      <c r="G91" s="52"/>
      <c r="H91" s="91"/>
      <c r="J91" s="52"/>
      <c r="K91" s="52"/>
      <c r="L91" s="52"/>
      <c r="M91" s="52"/>
      <c r="N91" s="52"/>
      <c r="O91" s="52"/>
      <c r="P91" s="52"/>
      <c r="Q91" s="52"/>
      <c r="R91" s="52"/>
    </row>
    <row r="92" spans="1:18" s="54" customFormat="1" ht="18" customHeight="1">
      <c r="A92" s="52"/>
      <c r="B92" s="52"/>
      <c r="C92" s="52"/>
      <c r="D92" s="85"/>
      <c r="E92" s="91"/>
      <c r="F92" s="52"/>
      <c r="G92" s="52"/>
      <c r="H92" s="91"/>
      <c r="J92" s="52"/>
      <c r="K92" s="52"/>
      <c r="L92" s="52"/>
      <c r="M92" s="52"/>
      <c r="N92" s="52"/>
      <c r="O92" s="52"/>
      <c r="P92" s="52"/>
      <c r="Q92" s="52"/>
      <c r="R92" s="52"/>
    </row>
    <row r="93" spans="1:18" s="54" customFormat="1" ht="18" customHeight="1">
      <c r="A93" s="52"/>
      <c r="B93" s="52"/>
      <c r="C93" s="52"/>
      <c r="D93" s="95"/>
      <c r="E93" s="91"/>
      <c r="F93" s="52"/>
      <c r="G93" s="52"/>
      <c r="H93" s="91"/>
      <c r="J93" s="52"/>
      <c r="K93" s="52"/>
      <c r="L93" s="52"/>
      <c r="M93" s="52"/>
      <c r="N93" s="52"/>
      <c r="O93" s="52"/>
      <c r="P93" s="52"/>
      <c r="Q93" s="52"/>
      <c r="R93" s="52"/>
    </row>
    <row r="94" spans="1:18" s="54" customFormat="1" ht="18" customHeight="1">
      <c r="A94" s="52"/>
      <c r="B94" s="52"/>
      <c r="C94" s="52"/>
      <c r="E94" s="91"/>
      <c r="F94" s="52"/>
      <c r="G94" s="52"/>
      <c r="H94" s="91"/>
      <c r="J94" s="52"/>
      <c r="K94" s="52"/>
      <c r="L94" s="52"/>
      <c r="M94" s="52"/>
      <c r="N94" s="52"/>
      <c r="O94" s="52"/>
      <c r="P94" s="52"/>
      <c r="Q94" s="52"/>
      <c r="R94" s="52"/>
    </row>
    <row r="95" spans="1:18" s="54" customFormat="1" ht="18" customHeight="1">
      <c r="A95" s="52"/>
      <c r="B95" s="52"/>
      <c r="C95" s="52"/>
      <c r="E95" s="91"/>
      <c r="F95" s="52"/>
      <c r="G95" s="52"/>
      <c r="H95" s="91"/>
      <c r="J95" s="52"/>
      <c r="K95" s="52"/>
      <c r="L95" s="52"/>
      <c r="M95" s="52"/>
      <c r="N95" s="52"/>
      <c r="O95" s="52"/>
      <c r="P95" s="52"/>
      <c r="Q95" s="52"/>
      <c r="R95" s="52"/>
    </row>
    <row r="96" spans="1:18" s="54" customFormat="1" ht="18" customHeight="1">
      <c r="A96" s="52"/>
      <c r="B96" s="52"/>
      <c r="C96" s="52"/>
      <c r="E96" s="91"/>
      <c r="F96" s="52"/>
      <c r="G96" s="52"/>
      <c r="H96" s="91"/>
      <c r="J96" s="52"/>
      <c r="K96" s="52"/>
      <c r="L96" s="52"/>
      <c r="M96" s="52"/>
      <c r="N96" s="52"/>
      <c r="O96" s="52"/>
      <c r="P96" s="52"/>
      <c r="Q96" s="52"/>
      <c r="R96" s="52"/>
    </row>
    <row r="97" spans="1:18" s="54" customFormat="1" ht="18" customHeight="1">
      <c r="A97" s="52"/>
      <c r="B97" s="52"/>
      <c r="C97" s="52"/>
      <c r="D97" s="96"/>
      <c r="E97" s="52"/>
      <c r="F97" s="52"/>
      <c r="G97" s="52"/>
      <c r="H97" s="52"/>
      <c r="J97" s="52"/>
      <c r="K97" s="52"/>
      <c r="L97" s="52"/>
      <c r="M97" s="52"/>
      <c r="N97" s="52"/>
      <c r="O97" s="52"/>
      <c r="P97" s="52"/>
      <c r="Q97" s="52"/>
      <c r="R97" s="52"/>
    </row>
  </sheetData>
  <mergeCells count="17">
    <mergeCell ref="O26:O27"/>
    <mergeCell ref="G26:H26"/>
    <mergeCell ref="I26:I27"/>
    <mergeCell ref="J26:J27"/>
    <mergeCell ref="K26:K27"/>
    <mergeCell ref="L26:M26"/>
    <mergeCell ref="N26:N27"/>
    <mergeCell ref="A2:O2"/>
    <mergeCell ref="N14:N16"/>
    <mergeCell ref="O14:O16"/>
    <mergeCell ref="N17:N20"/>
    <mergeCell ref="O17:O20"/>
    <mergeCell ref="A26:A27"/>
    <mergeCell ref="B26:C26"/>
    <mergeCell ref="D26:D27"/>
    <mergeCell ref="E26:E27"/>
    <mergeCell ref="F26:F27"/>
  </mergeCells>
  <pageMargins left="1.01875" right="0.4" top="0.11874999999999999" bottom="7.9166666666666663E-2" header="0" footer="0"/>
  <pageSetup paperSize="9" scale="35" orientation="landscape" verticalDpi="150" r:id="rId1"/>
  <headerFooter alignWithMargins="0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7"/>
  <sheetViews>
    <sheetView view="pageBreakPreview" topLeftCell="A52" zoomScale="90" zoomScaleNormal="58" zoomScaleSheetLayoutView="90" workbookViewId="0">
      <selection activeCell="E62" sqref="E62"/>
    </sheetView>
  </sheetViews>
  <sheetFormatPr defaultRowHeight="18" customHeight="1"/>
  <cols>
    <col min="1" max="3" width="21.85546875" style="52" customWidth="1"/>
    <col min="4" max="4" width="21.85546875" style="54" customWidth="1"/>
    <col min="5" max="8" width="21.85546875" style="52" customWidth="1"/>
    <col min="9" max="9" width="21.85546875" style="54" customWidth="1"/>
    <col min="10" max="10" width="22.85546875" style="52" customWidth="1"/>
    <col min="11" max="11" width="17" style="52" customWidth="1"/>
    <col min="12" max="14" width="21.85546875" style="52" customWidth="1"/>
    <col min="15" max="15" width="24.85546875" style="52" customWidth="1"/>
    <col min="16" max="16" width="18" style="52" customWidth="1"/>
    <col min="17" max="256" width="9.140625" style="52"/>
    <col min="257" max="265" width="21.85546875" style="52" customWidth="1"/>
    <col min="266" max="266" width="22.85546875" style="52" customWidth="1"/>
    <col min="267" max="267" width="17" style="52" customWidth="1"/>
    <col min="268" max="270" width="21.85546875" style="52" customWidth="1"/>
    <col min="271" max="271" width="24.85546875" style="52" customWidth="1"/>
    <col min="272" max="272" width="18" style="52" customWidth="1"/>
    <col min="273" max="512" width="9.140625" style="52"/>
    <col min="513" max="521" width="21.85546875" style="52" customWidth="1"/>
    <col min="522" max="522" width="22.85546875" style="52" customWidth="1"/>
    <col min="523" max="523" width="17" style="52" customWidth="1"/>
    <col min="524" max="526" width="21.85546875" style="52" customWidth="1"/>
    <col min="527" max="527" width="24.85546875" style="52" customWidth="1"/>
    <col min="528" max="528" width="18" style="52" customWidth="1"/>
    <col min="529" max="768" width="9.140625" style="52"/>
    <col min="769" max="777" width="21.85546875" style="52" customWidth="1"/>
    <col min="778" max="778" width="22.85546875" style="52" customWidth="1"/>
    <col min="779" max="779" width="17" style="52" customWidth="1"/>
    <col min="780" max="782" width="21.85546875" style="52" customWidth="1"/>
    <col min="783" max="783" width="24.85546875" style="52" customWidth="1"/>
    <col min="784" max="784" width="18" style="52" customWidth="1"/>
    <col min="785" max="1024" width="9.140625" style="52"/>
    <col min="1025" max="1033" width="21.85546875" style="52" customWidth="1"/>
    <col min="1034" max="1034" width="22.85546875" style="52" customWidth="1"/>
    <col min="1035" max="1035" width="17" style="52" customWidth="1"/>
    <col min="1036" max="1038" width="21.85546875" style="52" customWidth="1"/>
    <col min="1039" max="1039" width="24.85546875" style="52" customWidth="1"/>
    <col min="1040" max="1040" width="18" style="52" customWidth="1"/>
    <col min="1041" max="1280" width="9.140625" style="52"/>
    <col min="1281" max="1289" width="21.85546875" style="52" customWidth="1"/>
    <col min="1290" max="1290" width="22.85546875" style="52" customWidth="1"/>
    <col min="1291" max="1291" width="17" style="52" customWidth="1"/>
    <col min="1292" max="1294" width="21.85546875" style="52" customWidth="1"/>
    <col min="1295" max="1295" width="24.85546875" style="52" customWidth="1"/>
    <col min="1296" max="1296" width="18" style="52" customWidth="1"/>
    <col min="1297" max="1536" width="9.140625" style="52"/>
    <col min="1537" max="1545" width="21.85546875" style="52" customWidth="1"/>
    <col min="1546" max="1546" width="22.85546875" style="52" customWidth="1"/>
    <col min="1547" max="1547" width="17" style="52" customWidth="1"/>
    <col min="1548" max="1550" width="21.85546875" style="52" customWidth="1"/>
    <col min="1551" max="1551" width="24.85546875" style="52" customWidth="1"/>
    <col min="1552" max="1552" width="18" style="52" customWidth="1"/>
    <col min="1553" max="1792" width="9.140625" style="52"/>
    <col min="1793" max="1801" width="21.85546875" style="52" customWidth="1"/>
    <col min="1802" max="1802" width="22.85546875" style="52" customWidth="1"/>
    <col min="1803" max="1803" width="17" style="52" customWidth="1"/>
    <col min="1804" max="1806" width="21.85546875" style="52" customWidth="1"/>
    <col min="1807" max="1807" width="24.85546875" style="52" customWidth="1"/>
    <col min="1808" max="1808" width="18" style="52" customWidth="1"/>
    <col min="1809" max="2048" width="9.140625" style="52"/>
    <col min="2049" max="2057" width="21.85546875" style="52" customWidth="1"/>
    <col min="2058" max="2058" width="22.85546875" style="52" customWidth="1"/>
    <col min="2059" max="2059" width="17" style="52" customWidth="1"/>
    <col min="2060" max="2062" width="21.85546875" style="52" customWidth="1"/>
    <col min="2063" max="2063" width="24.85546875" style="52" customWidth="1"/>
    <col min="2064" max="2064" width="18" style="52" customWidth="1"/>
    <col min="2065" max="2304" width="9.140625" style="52"/>
    <col min="2305" max="2313" width="21.85546875" style="52" customWidth="1"/>
    <col min="2314" max="2314" width="22.85546875" style="52" customWidth="1"/>
    <col min="2315" max="2315" width="17" style="52" customWidth="1"/>
    <col min="2316" max="2318" width="21.85546875" style="52" customWidth="1"/>
    <col min="2319" max="2319" width="24.85546875" style="52" customWidth="1"/>
    <col min="2320" max="2320" width="18" style="52" customWidth="1"/>
    <col min="2321" max="2560" width="9.140625" style="52"/>
    <col min="2561" max="2569" width="21.85546875" style="52" customWidth="1"/>
    <col min="2570" max="2570" width="22.85546875" style="52" customWidth="1"/>
    <col min="2571" max="2571" width="17" style="52" customWidth="1"/>
    <col min="2572" max="2574" width="21.85546875" style="52" customWidth="1"/>
    <col min="2575" max="2575" width="24.85546875" style="52" customWidth="1"/>
    <col min="2576" max="2576" width="18" style="52" customWidth="1"/>
    <col min="2577" max="2816" width="9.140625" style="52"/>
    <col min="2817" max="2825" width="21.85546875" style="52" customWidth="1"/>
    <col min="2826" max="2826" width="22.85546875" style="52" customWidth="1"/>
    <col min="2827" max="2827" width="17" style="52" customWidth="1"/>
    <col min="2828" max="2830" width="21.85546875" style="52" customWidth="1"/>
    <col min="2831" max="2831" width="24.85546875" style="52" customWidth="1"/>
    <col min="2832" max="2832" width="18" style="52" customWidth="1"/>
    <col min="2833" max="3072" width="9.140625" style="52"/>
    <col min="3073" max="3081" width="21.85546875" style="52" customWidth="1"/>
    <col min="3082" max="3082" width="22.85546875" style="52" customWidth="1"/>
    <col min="3083" max="3083" width="17" style="52" customWidth="1"/>
    <col min="3084" max="3086" width="21.85546875" style="52" customWidth="1"/>
    <col min="3087" max="3087" width="24.85546875" style="52" customWidth="1"/>
    <col min="3088" max="3088" width="18" style="52" customWidth="1"/>
    <col min="3089" max="3328" width="9.140625" style="52"/>
    <col min="3329" max="3337" width="21.85546875" style="52" customWidth="1"/>
    <col min="3338" max="3338" width="22.85546875" style="52" customWidth="1"/>
    <col min="3339" max="3339" width="17" style="52" customWidth="1"/>
    <col min="3340" max="3342" width="21.85546875" style="52" customWidth="1"/>
    <col min="3343" max="3343" width="24.85546875" style="52" customWidth="1"/>
    <col min="3344" max="3344" width="18" style="52" customWidth="1"/>
    <col min="3345" max="3584" width="9.140625" style="52"/>
    <col min="3585" max="3593" width="21.85546875" style="52" customWidth="1"/>
    <col min="3594" max="3594" width="22.85546875" style="52" customWidth="1"/>
    <col min="3595" max="3595" width="17" style="52" customWidth="1"/>
    <col min="3596" max="3598" width="21.85546875" style="52" customWidth="1"/>
    <col min="3599" max="3599" width="24.85546875" style="52" customWidth="1"/>
    <col min="3600" max="3600" width="18" style="52" customWidth="1"/>
    <col min="3601" max="3840" width="9.140625" style="52"/>
    <col min="3841" max="3849" width="21.85546875" style="52" customWidth="1"/>
    <col min="3850" max="3850" width="22.85546875" style="52" customWidth="1"/>
    <col min="3851" max="3851" width="17" style="52" customWidth="1"/>
    <col min="3852" max="3854" width="21.85546875" style="52" customWidth="1"/>
    <col min="3855" max="3855" width="24.85546875" style="52" customWidth="1"/>
    <col min="3856" max="3856" width="18" style="52" customWidth="1"/>
    <col min="3857" max="4096" width="9.140625" style="52"/>
    <col min="4097" max="4105" width="21.85546875" style="52" customWidth="1"/>
    <col min="4106" max="4106" width="22.85546875" style="52" customWidth="1"/>
    <col min="4107" max="4107" width="17" style="52" customWidth="1"/>
    <col min="4108" max="4110" width="21.85546875" style="52" customWidth="1"/>
    <col min="4111" max="4111" width="24.85546875" style="52" customWidth="1"/>
    <col min="4112" max="4112" width="18" style="52" customWidth="1"/>
    <col min="4113" max="4352" width="9.140625" style="52"/>
    <col min="4353" max="4361" width="21.85546875" style="52" customWidth="1"/>
    <col min="4362" max="4362" width="22.85546875" style="52" customWidth="1"/>
    <col min="4363" max="4363" width="17" style="52" customWidth="1"/>
    <col min="4364" max="4366" width="21.85546875" style="52" customWidth="1"/>
    <col min="4367" max="4367" width="24.85546875" style="52" customWidth="1"/>
    <col min="4368" max="4368" width="18" style="52" customWidth="1"/>
    <col min="4369" max="4608" width="9.140625" style="52"/>
    <col min="4609" max="4617" width="21.85546875" style="52" customWidth="1"/>
    <col min="4618" max="4618" width="22.85546875" style="52" customWidth="1"/>
    <col min="4619" max="4619" width="17" style="52" customWidth="1"/>
    <col min="4620" max="4622" width="21.85546875" style="52" customWidth="1"/>
    <col min="4623" max="4623" width="24.85546875" style="52" customWidth="1"/>
    <col min="4624" max="4624" width="18" style="52" customWidth="1"/>
    <col min="4625" max="4864" width="9.140625" style="52"/>
    <col min="4865" max="4873" width="21.85546875" style="52" customWidth="1"/>
    <col min="4874" max="4874" width="22.85546875" style="52" customWidth="1"/>
    <col min="4875" max="4875" width="17" style="52" customWidth="1"/>
    <col min="4876" max="4878" width="21.85546875" style="52" customWidth="1"/>
    <col min="4879" max="4879" width="24.85546875" style="52" customWidth="1"/>
    <col min="4880" max="4880" width="18" style="52" customWidth="1"/>
    <col min="4881" max="5120" width="9.140625" style="52"/>
    <col min="5121" max="5129" width="21.85546875" style="52" customWidth="1"/>
    <col min="5130" max="5130" width="22.85546875" style="52" customWidth="1"/>
    <col min="5131" max="5131" width="17" style="52" customWidth="1"/>
    <col min="5132" max="5134" width="21.85546875" style="52" customWidth="1"/>
    <col min="5135" max="5135" width="24.85546875" style="52" customWidth="1"/>
    <col min="5136" max="5136" width="18" style="52" customWidth="1"/>
    <col min="5137" max="5376" width="9.140625" style="52"/>
    <col min="5377" max="5385" width="21.85546875" style="52" customWidth="1"/>
    <col min="5386" max="5386" width="22.85546875" style="52" customWidth="1"/>
    <col min="5387" max="5387" width="17" style="52" customWidth="1"/>
    <col min="5388" max="5390" width="21.85546875" style="52" customWidth="1"/>
    <col min="5391" max="5391" width="24.85546875" style="52" customWidth="1"/>
    <col min="5392" max="5392" width="18" style="52" customWidth="1"/>
    <col min="5393" max="5632" width="9.140625" style="52"/>
    <col min="5633" max="5641" width="21.85546875" style="52" customWidth="1"/>
    <col min="5642" max="5642" width="22.85546875" style="52" customWidth="1"/>
    <col min="5643" max="5643" width="17" style="52" customWidth="1"/>
    <col min="5644" max="5646" width="21.85546875" style="52" customWidth="1"/>
    <col min="5647" max="5647" width="24.85546875" style="52" customWidth="1"/>
    <col min="5648" max="5648" width="18" style="52" customWidth="1"/>
    <col min="5649" max="5888" width="9.140625" style="52"/>
    <col min="5889" max="5897" width="21.85546875" style="52" customWidth="1"/>
    <col min="5898" max="5898" width="22.85546875" style="52" customWidth="1"/>
    <col min="5899" max="5899" width="17" style="52" customWidth="1"/>
    <col min="5900" max="5902" width="21.85546875" style="52" customWidth="1"/>
    <col min="5903" max="5903" width="24.85546875" style="52" customWidth="1"/>
    <col min="5904" max="5904" width="18" style="52" customWidth="1"/>
    <col min="5905" max="6144" width="9.140625" style="52"/>
    <col min="6145" max="6153" width="21.85546875" style="52" customWidth="1"/>
    <col min="6154" max="6154" width="22.85546875" style="52" customWidth="1"/>
    <col min="6155" max="6155" width="17" style="52" customWidth="1"/>
    <col min="6156" max="6158" width="21.85546875" style="52" customWidth="1"/>
    <col min="6159" max="6159" width="24.85546875" style="52" customWidth="1"/>
    <col min="6160" max="6160" width="18" style="52" customWidth="1"/>
    <col min="6161" max="6400" width="9.140625" style="52"/>
    <col min="6401" max="6409" width="21.85546875" style="52" customWidth="1"/>
    <col min="6410" max="6410" width="22.85546875" style="52" customWidth="1"/>
    <col min="6411" max="6411" width="17" style="52" customWidth="1"/>
    <col min="6412" max="6414" width="21.85546875" style="52" customWidth="1"/>
    <col min="6415" max="6415" width="24.85546875" style="52" customWidth="1"/>
    <col min="6416" max="6416" width="18" style="52" customWidth="1"/>
    <col min="6417" max="6656" width="9.140625" style="52"/>
    <col min="6657" max="6665" width="21.85546875" style="52" customWidth="1"/>
    <col min="6666" max="6666" width="22.85546875" style="52" customWidth="1"/>
    <col min="6667" max="6667" width="17" style="52" customWidth="1"/>
    <col min="6668" max="6670" width="21.85546875" style="52" customWidth="1"/>
    <col min="6671" max="6671" width="24.85546875" style="52" customWidth="1"/>
    <col min="6672" max="6672" width="18" style="52" customWidth="1"/>
    <col min="6673" max="6912" width="9.140625" style="52"/>
    <col min="6913" max="6921" width="21.85546875" style="52" customWidth="1"/>
    <col min="6922" max="6922" width="22.85546875" style="52" customWidth="1"/>
    <col min="6923" max="6923" width="17" style="52" customWidth="1"/>
    <col min="6924" max="6926" width="21.85546875" style="52" customWidth="1"/>
    <col min="6927" max="6927" width="24.85546875" style="52" customWidth="1"/>
    <col min="6928" max="6928" width="18" style="52" customWidth="1"/>
    <col min="6929" max="7168" width="9.140625" style="52"/>
    <col min="7169" max="7177" width="21.85546875" style="52" customWidth="1"/>
    <col min="7178" max="7178" width="22.85546875" style="52" customWidth="1"/>
    <col min="7179" max="7179" width="17" style="52" customWidth="1"/>
    <col min="7180" max="7182" width="21.85546875" style="52" customWidth="1"/>
    <col min="7183" max="7183" width="24.85546875" style="52" customWidth="1"/>
    <col min="7184" max="7184" width="18" style="52" customWidth="1"/>
    <col min="7185" max="7424" width="9.140625" style="52"/>
    <col min="7425" max="7433" width="21.85546875" style="52" customWidth="1"/>
    <col min="7434" max="7434" width="22.85546875" style="52" customWidth="1"/>
    <col min="7435" max="7435" width="17" style="52" customWidth="1"/>
    <col min="7436" max="7438" width="21.85546875" style="52" customWidth="1"/>
    <col min="7439" max="7439" width="24.85546875" style="52" customWidth="1"/>
    <col min="7440" max="7440" width="18" style="52" customWidth="1"/>
    <col min="7441" max="7680" width="9.140625" style="52"/>
    <col min="7681" max="7689" width="21.85546875" style="52" customWidth="1"/>
    <col min="7690" max="7690" width="22.85546875" style="52" customWidth="1"/>
    <col min="7691" max="7691" width="17" style="52" customWidth="1"/>
    <col min="7692" max="7694" width="21.85546875" style="52" customWidth="1"/>
    <col min="7695" max="7695" width="24.85546875" style="52" customWidth="1"/>
    <col min="7696" max="7696" width="18" style="52" customWidth="1"/>
    <col min="7697" max="7936" width="9.140625" style="52"/>
    <col min="7937" max="7945" width="21.85546875" style="52" customWidth="1"/>
    <col min="7946" max="7946" width="22.85546875" style="52" customWidth="1"/>
    <col min="7947" max="7947" width="17" style="52" customWidth="1"/>
    <col min="7948" max="7950" width="21.85546875" style="52" customWidth="1"/>
    <col min="7951" max="7951" width="24.85546875" style="52" customWidth="1"/>
    <col min="7952" max="7952" width="18" style="52" customWidth="1"/>
    <col min="7953" max="8192" width="9.140625" style="52"/>
    <col min="8193" max="8201" width="21.85546875" style="52" customWidth="1"/>
    <col min="8202" max="8202" width="22.85546875" style="52" customWidth="1"/>
    <col min="8203" max="8203" width="17" style="52" customWidth="1"/>
    <col min="8204" max="8206" width="21.85546875" style="52" customWidth="1"/>
    <col min="8207" max="8207" width="24.85546875" style="52" customWidth="1"/>
    <col min="8208" max="8208" width="18" style="52" customWidth="1"/>
    <col min="8209" max="8448" width="9.140625" style="52"/>
    <col min="8449" max="8457" width="21.85546875" style="52" customWidth="1"/>
    <col min="8458" max="8458" width="22.85546875" style="52" customWidth="1"/>
    <col min="8459" max="8459" width="17" style="52" customWidth="1"/>
    <col min="8460" max="8462" width="21.85546875" style="52" customWidth="1"/>
    <col min="8463" max="8463" width="24.85546875" style="52" customWidth="1"/>
    <col min="8464" max="8464" width="18" style="52" customWidth="1"/>
    <col min="8465" max="8704" width="9.140625" style="52"/>
    <col min="8705" max="8713" width="21.85546875" style="52" customWidth="1"/>
    <col min="8714" max="8714" width="22.85546875" style="52" customWidth="1"/>
    <col min="8715" max="8715" width="17" style="52" customWidth="1"/>
    <col min="8716" max="8718" width="21.85546875" style="52" customWidth="1"/>
    <col min="8719" max="8719" width="24.85546875" style="52" customWidth="1"/>
    <col min="8720" max="8720" width="18" style="52" customWidth="1"/>
    <col min="8721" max="8960" width="9.140625" style="52"/>
    <col min="8961" max="8969" width="21.85546875" style="52" customWidth="1"/>
    <col min="8970" max="8970" width="22.85546875" style="52" customWidth="1"/>
    <col min="8971" max="8971" width="17" style="52" customWidth="1"/>
    <col min="8972" max="8974" width="21.85546875" style="52" customWidth="1"/>
    <col min="8975" max="8975" width="24.85546875" style="52" customWidth="1"/>
    <col min="8976" max="8976" width="18" style="52" customWidth="1"/>
    <col min="8977" max="9216" width="9.140625" style="52"/>
    <col min="9217" max="9225" width="21.85546875" style="52" customWidth="1"/>
    <col min="9226" max="9226" width="22.85546875" style="52" customWidth="1"/>
    <col min="9227" max="9227" width="17" style="52" customWidth="1"/>
    <col min="9228" max="9230" width="21.85546875" style="52" customWidth="1"/>
    <col min="9231" max="9231" width="24.85546875" style="52" customWidth="1"/>
    <col min="9232" max="9232" width="18" style="52" customWidth="1"/>
    <col min="9233" max="9472" width="9.140625" style="52"/>
    <col min="9473" max="9481" width="21.85546875" style="52" customWidth="1"/>
    <col min="9482" max="9482" width="22.85546875" style="52" customWidth="1"/>
    <col min="9483" max="9483" width="17" style="52" customWidth="1"/>
    <col min="9484" max="9486" width="21.85546875" style="52" customWidth="1"/>
    <col min="9487" max="9487" width="24.85546875" style="52" customWidth="1"/>
    <col min="9488" max="9488" width="18" style="52" customWidth="1"/>
    <col min="9489" max="9728" width="9.140625" style="52"/>
    <col min="9729" max="9737" width="21.85546875" style="52" customWidth="1"/>
    <col min="9738" max="9738" width="22.85546875" style="52" customWidth="1"/>
    <col min="9739" max="9739" width="17" style="52" customWidth="1"/>
    <col min="9740" max="9742" width="21.85546875" style="52" customWidth="1"/>
    <col min="9743" max="9743" width="24.85546875" style="52" customWidth="1"/>
    <col min="9744" max="9744" width="18" style="52" customWidth="1"/>
    <col min="9745" max="9984" width="9.140625" style="52"/>
    <col min="9985" max="9993" width="21.85546875" style="52" customWidth="1"/>
    <col min="9994" max="9994" width="22.85546875" style="52" customWidth="1"/>
    <col min="9995" max="9995" width="17" style="52" customWidth="1"/>
    <col min="9996" max="9998" width="21.85546875" style="52" customWidth="1"/>
    <col min="9999" max="9999" width="24.85546875" style="52" customWidth="1"/>
    <col min="10000" max="10000" width="18" style="52" customWidth="1"/>
    <col min="10001" max="10240" width="9.140625" style="52"/>
    <col min="10241" max="10249" width="21.85546875" style="52" customWidth="1"/>
    <col min="10250" max="10250" width="22.85546875" style="52" customWidth="1"/>
    <col min="10251" max="10251" width="17" style="52" customWidth="1"/>
    <col min="10252" max="10254" width="21.85546875" style="52" customWidth="1"/>
    <col min="10255" max="10255" width="24.85546875" style="52" customWidth="1"/>
    <col min="10256" max="10256" width="18" style="52" customWidth="1"/>
    <col min="10257" max="10496" width="9.140625" style="52"/>
    <col min="10497" max="10505" width="21.85546875" style="52" customWidth="1"/>
    <col min="10506" max="10506" width="22.85546875" style="52" customWidth="1"/>
    <col min="10507" max="10507" width="17" style="52" customWidth="1"/>
    <col min="10508" max="10510" width="21.85546875" style="52" customWidth="1"/>
    <col min="10511" max="10511" width="24.85546875" style="52" customWidth="1"/>
    <col min="10512" max="10512" width="18" style="52" customWidth="1"/>
    <col min="10513" max="10752" width="9.140625" style="52"/>
    <col min="10753" max="10761" width="21.85546875" style="52" customWidth="1"/>
    <col min="10762" max="10762" width="22.85546875" style="52" customWidth="1"/>
    <col min="10763" max="10763" width="17" style="52" customWidth="1"/>
    <col min="10764" max="10766" width="21.85546875" style="52" customWidth="1"/>
    <col min="10767" max="10767" width="24.85546875" style="52" customWidth="1"/>
    <col min="10768" max="10768" width="18" style="52" customWidth="1"/>
    <col min="10769" max="11008" width="9.140625" style="52"/>
    <col min="11009" max="11017" width="21.85546875" style="52" customWidth="1"/>
    <col min="11018" max="11018" width="22.85546875" style="52" customWidth="1"/>
    <col min="11019" max="11019" width="17" style="52" customWidth="1"/>
    <col min="11020" max="11022" width="21.85546875" style="52" customWidth="1"/>
    <col min="11023" max="11023" width="24.85546875" style="52" customWidth="1"/>
    <col min="11024" max="11024" width="18" style="52" customWidth="1"/>
    <col min="11025" max="11264" width="9.140625" style="52"/>
    <col min="11265" max="11273" width="21.85546875" style="52" customWidth="1"/>
    <col min="11274" max="11274" width="22.85546875" style="52" customWidth="1"/>
    <col min="11275" max="11275" width="17" style="52" customWidth="1"/>
    <col min="11276" max="11278" width="21.85546875" style="52" customWidth="1"/>
    <col min="11279" max="11279" width="24.85546875" style="52" customWidth="1"/>
    <col min="11280" max="11280" width="18" style="52" customWidth="1"/>
    <col min="11281" max="11520" width="9.140625" style="52"/>
    <col min="11521" max="11529" width="21.85546875" style="52" customWidth="1"/>
    <col min="11530" max="11530" width="22.85546875" style="52" customWidth="1"/>
    <col min="11531" max="11531" width="17" style="52" customWidth="1"/>
    <col min="11532" max="11534" width="21.85546875" style="52" customWidth="1"/>
    <col min="11535" max="11535" width="24.85546875" style="52" customWidth="1"/>
    <col min="11536" max="11536" width="18" style="52" customWidth="1"/>
    <col min="11537" max="11776" width="9.140625" style="52"/>
    <col min="11777" max="11785" width="21.85546875" style="52" customWidth="1"/>
    <col min="11786" max="11786" width="22.85546875" style="52" customWidth="1"/>
    <col min="11787" max="11787" width="17" style="52" customWidth="1"/>
    <col min="11788" max="11790" width="21.85546875" style="52" customWidth="1"/>
    <col min="11791" max="11791" width="24.85546875" style="52" customWidth="1"/>
    <col min="11792" max="11792" width="18" style="52" customWidth="1"/>
    <col min="11793" max="12032" width="9.140625" style="52"/>
    <col min="12033" max="12041" width="21.85546875" style="52" customWidth="1"/>
    <col min="12042" max="12042" width="22.85546875" style="52" customWidth="1"/>
    <col min="12043" max="12043" width="17" style="52" customWidth="1"/>
    <col min="12044" max="12046" width="21.85546875" style="52" customWidth="1"/>
    <col min="12047" max="12047" width="24.85546875" style="52" customWidth="1"/>
    <col min="12048" max="12048" width="18" style="52" customWidth="1"/>
    <col min="12049" max="12288" width="9.140625" style="52"/>
    <col min="12289" max="12297" width="21.85546875" style="52" customWidth="1"/>
    <col min="12298" max="12298" width="22.85546875" style="52" customWidth="1"/>
    <col min="12299" max="12299" width="17" style="52" customWidth="1"/>
    <col min="12300" max="12302" width="21.85546875" style="52" customWidth="1"/>
    <col min="12303" max="12303" width="24.85546875" style="52" customWidth="1"/>
    <col min="12304" max="12304" width="18" style="52" customWidth="1"/>
    <col min="12305" max="12544" width="9.140625" style="52"/>
    <col min="12545" max="12553" width="21.85546875" style="52" customWidth="1"/>
    <col min="12554" max="12554" width="22.85546875" style="52" customWidth="1"/>
    <col min="12555" max="12555" width="17" style="52" customWidth="1"/>
    <col min="12556" max="12558" width="21.85546875" style="52" customWidth="1"/>
    <col min="12559" max="12559" width="24.85546875" style="52" customWidth="1"/>
    <col min="12560" max="12560" width="18" style="52" customWidth="1"/>
    <col min="12561" max="12800" width="9.140625" style="52"/>
    <col min="12801" max="12809" width="21.85546875" style="52" customWidth="1"/>
    <col min="12810" max="12810" width="22.85546875" style="52" customWidth="1"/>
    <col min="12811" max="12811" width="17" style="52" customWidth="1"/>
    <col min="12812" max="12814" width="21.85546875" style="52" customWidth="1"/>
    <col min="12815" max="12815" width="24.85546875" style="52" customWidth="1"/>
    <col min="12816" max="12816" width="18" style="52" customWidth="1"/>
    <col min="12817" max="13056" width="9.140625" style="52"/>
    <col min="13057" max="13065" width="21.85546875" style="52" customWidth="1"/>
    <col min="13066" max="13066" width="22.85546875" style="52" customWidth="1"/>
    <col min="13067" max="13067" width="17" style="52" customWidth="1"/>
    <col min="13068" max="13070" width="21.85546875" style="52" customWidth="1"/>
    <col min="13071" max="13071" width="24.85546875" style="52" customWidth="1"/>
    <col min="13072" max="13072" width="18" style="52" customWidth="1"/>
    <col min="13073" max="13312" width="9.140625" style="52"/>
    <col min="13313" max="13321" width="21.85546875" style="52" customWidth="1"/>
    <col min="13322" max="13322" width="22.85546875" style="52" customWidth="1"/>
    <col min="13323" max="13323" width="17" style="52" customWidth="1"/>
    <col min="13324" max="13326" width="21.85546875" style="52" customWidth="1"/>
    <col min="13327" max="13327" width="24.85546875" style="52" customWidth="1"/>
    <col min="13328" max="13328" width="18" style="52" customWidth="1"/>
    <col min="13329" max="13568" width="9.140625" style="52"/>
    <col min="13569" max="13577" width="21.85546875" style="52" customWidth="1"/>
    <col min="13578" max="13578" width="22.85546875" style="52" customWidth="1"/>
    <col min="13579" max="13579" width="17" style="52" customWidth="1"/>
    <col min="13580" max="13582" width="21.85546875" style="52" customWidth="1"/>
    <col min="13583" max="13583" width="24.85546875" style="52" customWidth="1"/>
    <col min="13584" max="13584" width="18" style="52" customWidth="1"/>
    <col min="13585" max="13824" width="9.140625" style="52"/>
    <col min="13825" max="13833" width="21.85546875" style="52" customWidth="1"/>
    <col min="13834" max="13834" width="22.85546875" style="52" customWidth="1"/>
    <col min="13835" max="13835" width="17" style="52" customWidth="1"/>
    <col min="13836" max="13838" width="21.85546875" style="52" customWidth="1"/>
    <col min="13839" max="13839" width="24.85546875" style="52" customWidth="1"/>
    <col min="13840" max="13840" width="18" style="52" customWidth="1"/>
    <col min="13841" max="14080" width="9.140625" style="52"/>
    <col min="14081" max="14089" width="21.85546875" style="52" customWidth="1"/>
    <col min="14090" max="14090" width="22.85546875" style="52" customWidth="1"/>
    <col min="14091" max="14091" width="17" style="52" customWidth="1"/>
    <col min="14092" max="14094" width="21.85546875" style="52" customWidth="1"/>
    <col min="14095" max="14095" width="24.85546875" style="52" customWidth="1"/>
    <col min="14096" max="14096" width="18" style="52" customWidth="1"/>
    <col min="14097" max="14336" width="9.140625" style="52"/>
    <col min="14337" max="14345" width="21.85546875" style="52" customWidth="1"/>
    <col min="14346" max="14346" width="22.85546875" style="52" customWidth="1"/>
    <col min="14347" max="14347" width="17" style="52" customWidth="1"/>
    <col min="14348" max="14350" width="21.85546875" style="52" customWidth="1"/>
    <col min="14351" max="14351" width="24.85546875" style="52" customWidth="1"/>
    <col min="14352" max="14352" width="18" style="52" customWidth="1"/>
    <col min="14353" max="14592" width="9.140625" style="52"/>
    <col min="14593" max="14601" width="21.85546875" style="52" customWidth="1"/>
    <col min="14602" max="14602" width="22.85546875" style="52" customWidth="1"/>
    <col min="14603" max="14603" width="17" style="52" customWidth="1"/>
    <col min="14604" max="14606" width="21.85546875" style="52" customWidth="1"/>
    <col min="14607" max="14607" width="24.85546875" style="52" customWidth="1"/>
    <col min="14608" max="14608" width="18" style="52" customWidth="1"/>
    <col min="14609" max="14848" width="9.140625" style="52"/>
    <col min="14849" max="14857" width="21.85546875" style="52" customWidth="1"/>
    <col min="14858" max="14858" width="22.85546875" style="52" customWidth="1"/>
    <col min="14859" max="14859" width="17" style="52" customWidth="1"/>
    <col min="14860" max="14862" width="21.85546875" style="52" customWidth="1"/>
    <col min="14863" max="14863" width="24.85546875" style="52" customWidth="1"/>
    <col min="14864" max="14864" width="18" style="52" customWidth="1"/>
    <col min="14865" max="15104" width="9.140625" style="52"/>
    <col min="15105" max="15113" width="21.85546875" style="52" customWidth="1"/>
    <col min="15114" max="15114" width="22.85546875" style="52" customWidth="1"/>
    <col min="15115" max="15115" width="17" style="52" customWidth="1"/>
    <col min="15116" max="15118" width="21.85546875" style="52" customWidth="1"/>
    <col min="15119" max="15119" width="24.85546875" style="52" customWidth="1"/>
    <col min="15120" max="15120" width="18" style="52" customWidth="1"/>
    <col min="15121" max="15360" width="9.140625" style="52"/>
    <col min="15361" max="15369" width="21.85546875" style="52" customWidth="1"/>
    <col min="15370" max="15370" width="22.85546875" style="52" customWidth="1"/>
    <col min="15371" max="15371" width="17" style="52" customWidth="1"/>
    <col min="15372" max="15374" width="21.85546875" style="52" customWidth="1"/>
    <col min="15375" max="15375" width="24.85546875" style="52" customWidth="1"/>
    <col min="15376" max="15376" width="18" style="52" customWidth="1"/>
    <col min="15377" max="15616" width="9.140625" style="52"/>
    <col min="15617" max="15625" width="21.85546875" style="52" customWidth="1"/>
    <col min="15626" max="15626" width="22.85546875" style="52" customWidth="1"/>
    <col min="15627" max="15627" width="17" style="52" customWidth="1"/>
    <col min="15628" max="15630" width="21.85546875" style="52" customWidth="1"/>
    <col min="15631" max="15631" width="24.85546875" style="52" customWidth="1"/>
    <col min="15632" max="15632" width="18" style="52" customWidth="1"/>
    <col min="15633" max="15872" width="9.140625" style="52"/>
    <col min="15873" max="15881" width="21.85546875" style="52" customWidth="1"/>
    <col min="15882" max="15882" width="22.85546875" style="52" customWidth="1"/>
    <col min="15883" max="15883" width="17" style="52" customWidth="1"/>
    <col min="15884" max="15886" width="21.85546875" style="52" customWidth="1"/>
    <col min="15887" max="15887" width="24.85546875" style="52" customWidth="1"/>
    <col min="15888" max="15888" width="18" style="52" customWidth="1"/>
    <col min="15889" max="16128" width="9.140625" style="52"/>
    <col min="16129" max="16137" width="21.85546875" style="52" customWidth="1"/>
    <col min="16138" max="16138" width="22.85546875" style="52" customWidth="1"/>
    <col min="16139" max="16139" width="17" style="52" customWidth="1"/>
    <col min="16140" max="16142" width="21.85546875" style="52" customWidth="1"/>
    <col min="16143" max="16143" width="24.85546875" style="52" customWidth="1"/>
    <col min="16144" max="16144" width="18" style="52" customWidth="1"/>
    <col min="16145" max="16384" width="9.140625" style="52"/>
  </cols>
  <sheetData>
    <row r="2" spans="1:15" ht="18" customHeight="1">
      <c r="A2" s="51" t="s">
        <v>0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</row>
    <row r="4" spans="1:15" ht="18" customHeight="1">
      <c r="A4" s="53" t="s">
        <v>140</v>
      </c>
      <c r="B4" s="53"/>
      <c r="C4" s="53"/>
      <c r="D4" s="53"/>
      <c r="E4" s="53"/>
      <c r="F4" s="53"/>
      <c r="G4" s="53"/>
      <c r="H4" s="53"/>
      <c r="I4" s="53"/>
    </row>
    <row r="5" spans="1:15" ht="18" customHeight="1">
      <c r="A5" s="53"/>
    </row>
    <row r="6" spans="1:15" ht="18" customHeight="1">
      <c r="A6" s="53" t="s">
        <v>2</v>
      </c>
    </row>
    <row r="7" spans="1:15" ht="18" customHeight="1">
      <c r="A7" s="53" t="s">
        <v>3</v>
      </c>
    </row>
    <row r="8" spans="1:15" ht="18" customHeight="1">
      <c r="A8" s="53" t="s">
        <v>4</v>
      </c>
      <c r="H8" s="55"/>
    </row>
    <row r="9" spans="1:15" ht="18" customHeight="1">
      <c r="A9" s="53" t="s">
        <v>5</v>
      </c>
    </row>
    <row r="10" spans="1:15" ht="18" customHeight="1">
      <c r="A10" s="53" t="s">
        <v>6</v>
      </c>
    </row>
    <row r="11" spans="1:15" ht="18" customHeight="1">
      <c r="A11" s="53"/>
      <c r="G11" s="56"/>
    </row>
    <row r="12" spans="1:15" ht="24.95" customHeight="1">
      <c r="A12" s="53" t="s">
        <v>141</v>
      </c>
      <c r="N12" s="53" t="s">
        <v>142</v>
      </c>
    </row>
    <row r="13" spans="1:15" ht="18" customHeight="1">
      <c r="A13" s="53"/>
    </row>
    <row r="14" spans="1:15" ht="18" customHeight="1">
      <c r="A14" s="53" t="s">
        <v>9</v>
      </c>
      <c r="N14" s="57" t="s">
        <v>10</v>
      </c>
      <c r="O14" s="58" t="s">
        <v>11</v>
      </c>
    </row>
    <row r="15" spans="1:15" ht="18" customHeight="1">
      <c r="N15" s="57"/>
      <c r="O15" s="58"/>
    </row>
    <row r="16" spans="1:15" ht="18" customHeight="1">
      <c r="A16" s="52" t="s">
        <v>12</v>
      </c>
      <c r="N16" s="59"/>
      <c r="O16" s="60"/>
    </row>
    <row r="17" spans="1:15" ht="18" customHeight="1">
      <c r="A17" s="52" t="s">
        <v>13</v>
      </c>
      <c r="N17" s="61" t="s">
        <v>14</v>
      </c>
      <c r="O17" s="62" t="s">
        <v>138</v>
      </c>
    </row>
    <row r="18" spans="1:15" ht="20.100000000000001" customHeight="1">
      <c r="A18" s="52" t="s">
        <v>16</v>
      </c>
      <c r="N18" s="61"/>
      <c r="O18" s="62"/>
    </row>
    <row r="19" spans="1:15" ht="18" customHeight="1">
      <c r="A19" s="52" t="s">
        <v>17</v>
      </c>
      <c r="N19" s="61"/>
      <c r="O19" s="62"/>
    </row>
    <row r="20" spans="1:15" ht="18" customHeight="1">
      <c r="A20" s="52" t="s">
        <v>18</v>
      </c>
      <c r="N20" s="61"/>
      <c r="O20" s="62"/>
    </row>
    <row r="21" spans="1:15" ht="18" customHeight="1">
      <c r="A21" s="53" t="s">
        <v>19</v>
      </c>
      <c r="C21" s="63" t="s">
        <v>20</v>
      </c>
      <c r="D21" s="63"/>
      <c r="N21" s="64"/>
      <c r="O21" s="64"/>
    </row>
    <row r="23" spans="1:15" ht="18" customHeight="1">
      <c r="A23" s="53" t="s">
        <v>21</v>
      </c>
      <c r="E23" s="53" t="s">
        <v>22</v>
      </c>
    </row>
    <row r="24" spans="1:15" ht="18" customHeight="1">
      <c r="G24" s="53" t="s">
        <v>23</v>
      </c>
    </row>
    <row r="25" spans="1:15" ht="15" customHeight="1">
      <c r="A25" s="65"/>
      <c r="B25" s="66" t="s">
        <v>24</v>
      </c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65"/>
    </row>
    <row r="26" spans="1:15" ht="30.95" customHeight="1">
      <c r="A26" s="67" t="s">
        <v>25</v>
      </c>
      <c r="B26" s="68" t="s">
        <v>26</v>
      </c>
      <c r="C26" s="68"/>
      <c r="D26" s="67" t="s">
        <v>27</v>
      </c>
      <c r="E26" s="67" t="s">
        <v>28</v>
      </c>
      <c r="F26" s="67" t="s">
        <v>25</v>
      </c>
      <c r="G26" s="68" t="s">
        <v>26</v>
      </c>
      <c r="H26" s="68"/>
      <c r="I26" s="67" t="s">
        <v>27</v>
      </c>
      <c r="J26" s="67" t="s">
        <v>28</v>
      </c>
      <c r="K26" s="67" t="s">
        <v>25</v>
      </c>
      <c r="L26" s="68" t="s">
        <v>26</v>
      </c>
      <c r="M26" s="68"/>
      <c r="N26" s="67" t="s">
        <v>27</v>
      </c>
      <c r="O26" s="67" t="s">
        <v>28</v>
      </c>
    </row>
    <row r="27" spans="1:15" ht="50.1" customHeight="1">
      <c r="A27" s="67"/>
      <c r="B27" s="69" t="s">
        <v>29</v>
      </c>
      <c r="C27" s="69" t="s">
        <v>2</v>
      </c>
      <c r="D27" s="67"/>
      <c r="E27" s="67"/>
      <c r="F27" s="67"/>
      <c r="G27" s="69" t="s">
        <v>29</v>
      </c>
      <c r="H27" s="69" t="s">
        <v>2</v>
      </c>
      <c r="I27" s="67"/>
      <c r="J27" s="67"/>
      <c r="K27" s="67"/>
      <c r="L27" s="69" t="s">
        <v>29</v>
      </c>
      <c r="M27" s="69" t="s">
        <v>2</v>
      </c>
      <c r="N27" s="67"/>
      <c r="O27" s="67"/>
    </row>
    <row r="28" spans="1:15" s="76" customFormat="1" ht="26.1" customHeight="1">
      <c r="A28" s="70">
        <v>1</v>
      </c>
      <c r="B28" s="71">
        <v>0</v>
      </c>
      <c r="C28" s="72">
        <v>0.15</v>
      </c>
      <c r="D28" s="73">
        <v>9200</v>
      </c>
      <c r="E28" s="73">
        <f>D28*(100-2.17)/100</f>
        <v>9000.36</v>
      </c>
      <c r="F28" s="74">
        <v>33</v>
      </c>
      <c r="G28" s="75">
        <v>8</v>
      </c>
      <c r="H28" s="75">
        <v>8.15</v>
      </c>
      <c r="I28" s="73">
        <v>9200</v>
      </c>
      <c r="J28" s="73">
        <f>I28*(100-2.17)/100</f>
        <v>9000.36</v>
      </c>
      <c r="K28" s="74">
        <v>65</v>
      </c>
      <c r="L28" s="75">
        <v>16</v>
      </c>
      <c r="M28" s="75">
        <v>16.149999999999999</v>
      </c>
      <c r="N28" s="73">
        <v>9200</v>
      </c>
      <c r="O28" s="73">
        <f>N28*(100-2.17)/100</f>
        <v>9000.36</v>
      </c>
    </row>
    <row r="29" spans="1:15" s="76" customFormat="1" ht="27" customHeight="1">
      <c r="A29" s="70">
        <v>2</v>
      </c>
      <c r="B29" s="70">
        <v>0.15</v>
      </c>
      <c r="C29" s="77">
        <v>0.3</v>
      </c>
      <c r="D29" s="73">
        <v>9200</v>
      </c>
      <c r="E29" s="73">
        <f t="shared" ref="E29:E59" si="0">D29*(100-2.17)/100</f>
        <v>9000.36</v>
      </c>
      <c r="F29" s="74">
        <v>34</v>
      </c>
      <c r="G29" s="75">
        <v>8.15</v>
      </c>
      <c r="H29" s="75">
        <v>8.3000000000000007</v>
      </c>
      <c r="I29" s="73">
        <v>9200</v>
      </c>
      <c r="J29" s="73">
        <f t="shared" ref="J29:J59" si="1">I29*(100-2.17)/100</f>
        <v>9000.36</v>
      </c>
      <c r="K29" s="74">
        <v>66</v>
      </c>
      <c r="L29" s="75">
        <v>16.149999999999999</v>
      </c>
      <c r="M29" s="75">
        <v>16.3</v>
      </c>
      <c r="N29" s="73">
        <v>9200</v>
      </c>
      <c r="O29" s="73">
        <f t="shared" ref="O29:O59" si="2">N29*(100-2.17)/100</f>
        <v>9000.36</v>
      </c>
    </row>
    <row r="30" spans="1:15" s="76" customFormat="1" ht="27" customHeight="1">
      <c r="A30" s="70">
        <v>3</v>
      </c>
      <c r="B30" s="77">
        <v>0.3</v>
      </c>
      <c r="C30" s="72">
        <v>0.45</v>
      </c>
      <c r="D30" s="73">
        <v>9200</v>
      </c>
      <c r="E30" s="73">
        <f t="shared" si="0"/>
        <v>9000.36</v>
      </c>
      <c r="F30" s="74">
        <v>35</v>
      </c>
      <c r="G30" s="75">
        <v>8.3000000000000007</v>
      </c>
      <c r="H30" s="75">
        <v>8.4499999999999993</v>
      </c>
      <c r="I30" s="73">
        <v>9200</v>
      </c>
      <c r="J30" s="73">
        <f t="shared" si="1"/>
        <v>9000.36</v>
      </c>
      <c r="K30" s="74">
        <v>67</v>
      </c>
      <c r="L30" s="75">
        <v>16.3</v>
      </c>
      <c r="M30" s="75">
        <v>16.45</v>
      </c>
      <c r="N30" s="73">
        <v>9200</v>
      </c>
      <c r="O30" s="73">
        <f t="shared" si="2"/>
        <v>9000.36</v>
      </c>
    </row>
    <row r="31" spans="1:15" s="76" customFormat="1" ht="27" customHeight="1">
      <c r="A31" s="70">
        <v>4</v>
      </c>
      <c r="B31" s="70">
        <v>0.45</v>
      </c>
      <c r="C31" s="75">
        <v>1</v>
      </c>
      <c r="D31" s="73">
        <v>9200</v>
      </c>
      <c r="E31" s="73">
        <f t="shared" si="0"/>
        <v>9000.36</v>
      </c>
      <c r="F31" s="74">
        <v>36</v>
      </c>
      <c r="G31" s="75">
        <v>8.4499999999999993</v>
      </c>
      <c r="H31" s="75">
        <v>9</v>
      </c>
      <c r="I31" s="73">
        <v>9200</v>
      </c>
      <c r="J31" s="73">
        <f t="shared" si="1"/>
        <v>9000.36</v>
      </c>
      <c r="K31" s="74">
        <v>68</v>
      </c>
      <c r="L31" s="75">
        <v>16.45</v>
      </c>
      <c r="M31" s="75">
        <v>17</v>
      </c>
      <c r="N31" s="73">
        <v>9200</v>
      </c>
      <c r="O31" s="73">
        <f t="shared" si="2"/>
        <v>9000.36</v>
      </c>
    </row>
    <row r="32" spans="1:15" s="76" customFormat="1" ht="27" customHeight="1">
      <c r="A32" s="70">
        <v>5</v>
      </c>
      <c r="B32" s="75">
        <v>1</v>
      </c>
      <c r="C32" s="72">
        <v>1.1499999999999999</v>
      </c>
      <c r="D32" s="73">
        <v>9200</v>
      </c>
      <c r="E32" s="73">
        <f t="shared" si="0"/>
        <v>9000.36</v>
      </c>
      <c r="F32" s="74">
        <v>37</v>
      </c>
      <c r="G32" s="75">
        <v>9</v>
      </c>
      <c r="H32" s="75">
        <v>9.15</v>
      </c>
      <c r="I32" s="73">
        <v>9200</v>
      </c>
      <c r="J32" s="73">
        <f t="shared" si="1"/>
        <v>9000.36</v>
      </c>
      <c r="K32" s="74">
        <v>69</v>
      </c>
      <c r="L32" s="75">
        <v>17</v>
      </c>
      <c r="M32" s="75">
        <v>17.149999999999999</v>
      </c>
      <c r="N32" s="73">
        <v>9200</v>
      </c>
      <c r="O32" s="73">
        <f t="shared" si="2"/>
        <v>9000.36</v>
      </c>
    </row>
    <row r="33" spans="1:15" s="76" customFormat="1" ht="27" customHeight="1">
      <c r="A33" s="70">
        <v>6</v>
      </c>
      <c r="B33" s="72">
        <v>1.1499999999999999</v>
      </c>
      <c r="C33" s="75">
        <v>1.3</v>
      </c>
      <c r="D33" s="73">
        <v>9200</v>
      </c>
      <c r="E33" s="73">
        <f t="shared" si="0"/>
        <v>9000.36</v>
      </c>
      <c r="F33" s="74">
        <v>38</v>
      </c>
      <c r="G33" s="75">
        <v>9.15</v>
      </c>
      <c r="H33" s="75">
        <v>9.3000000000000007</v>
      </c>
      <c r="I33" s="73">
        <v>9200</v>
      </c>
      <c r="J33" s="73">
        <f t="shared" si="1"/>
        <v>9000.36</v>
      </c>
      <c r="K33" s="74">
        <v>70</v>
      </c>
      <c r="L33" s="75">
        <v>17.149999999999999</v>
      </c>
      <c r="M33" s="75">
        <v>17.3</v>
      </c>
      <c r="N33" s="73">
        <v>9200</v>
      </c>
      <c r="O33" s="73">
        <f t="shared" si="2"/>
        <v>9000.36</v>
      </c>
    </row>
    <row r="34" spans="1:15" s="76" customFormat="1" ht="27" customHeight="1">
      <c r="A34" s="70">
        <v>7</v>
      </c>
      <c r="B34" s="77">
        <v>1.3</v>
      </c>
      <c r="C34" s="72">
        <v>1.45</v>
      </c>
      <c r="D34" s="73">
        <v>9200</v>
      </c>
      <c r="E34" s="73">
        <f t="shared" si="0"/>
        <v>9000.36</v>
      </c>
      <c r="F34" s="74">
        <v>39</v>
      </c>
      <c r="G34" s="75">
        <v>9.3000000000000007</v>
      </c>
      <c r="H34" s="75">
        <v>9.4499999999999993</v>
      </c>
      <c r="I34" s="73">
        <v>9200</v>
      </c>
      <c r="J34" s="73">
        <f t="shared" si="1"/>
        <v>9000.36</v>
      </c>
      <c r="K34" s="74">
        <v>71</v>
      </c>
      <c r="L34" s="75">
        <v>17.3</v>
      </c>
      <c r="M34" s="75">
        <v>17.45</v>
      </c>
      <c r="N34" s="73">
        <v>9200</v>
      </c>
      <c r="O34" s="73">
        <f t="shared" si="2"/>
        <v>9000.36</v>
      </c>
    </row>
    <row r="35" spans="1:15" s="76" customFormat="1" ht="27" customHeight="1">
      <c r="A35" s="70">
        <v>8</v>
      </c>
      <c r="B35" s="70">
        <v>1.45</v>
      </c>
      <c r="C35" s="75">
        <v>2</v>
      </c>
      <c r="D35" s="73">
        <v>9200</v>
      </c>
      <c r="E35" s="73">
        <f t="shared" si="0"/>
        <v>9000.36</v>
      </c>
      <c r="F35" s="74">
        <v>40</v>
      </c>
      <c r="G35" s="75">
        <v>9.4499999999999993</v>
      </c>
      <c r="H35" s="75">
        <v>10</v>
      </c>
      <c r="I35" s="73">
        <v>9200</v>
      </c>
      <c r="J35" s="73">
        <f t="shared" si="1"/>
        <v>9000.36</v>
      </c>
      <c r="K35" s="74">
        <v>72</v>
      </c>
      <c r="L35" s="78">
        <v>17.45</v>
      </c>
      <c r="M35" s="75">
        <v>18</v>
      </c>
      <c r="N35" s="73">
        <v>9200</v>
      </c>
      <c r="O35" s="73">
        <f t="shared" si="2"/>
        <v>9000.36</v>
      </c>
    </row>
    <row r="36" spans="1:15" s="76" customFormat="1" ht="27" customHeight="1">
      <c r="A36" s="70">
        <v>9</v>
      </c>
      <c r="B36" s="77">
        <v>2</v>
      </c>
      <c r="C36" s="72">
        <v>2.15</v>
      </c>
      <c r="D36" s="73">
        <v>9200</v>
      </c>
      <c r="E36" s="73">
        <f t="shared" si="0"/>
        <v>9000.36</v>
      </c>
      <c r="F36" s="74">
        <v>41</v>
      </c>
      <c r="G36" s="75">
        <v>10</v>
      </c>
      <c r="H36" s="78">
        <v>10.15</v>
      </c>
      <c r="I36" s="73">
        <v>9200</v>
      </c>
      <c r="J36" s="73">
        <f t="shared" si="1"/>
        <v>9000.36</v>
      </c>
      <c r="K36" s="74">
        <v>73</v>
      </c>
      <c r="L36" s="78">
        <v>18</v>
      </c>
      <c r="M36" s="75">
        <v>18.149999999999999</v>
      </c>
      <c r="N36" s="73">
        <v>9200</v>
      </c>
      <c r="O36" s="73">
        <f t="shared" si="2"/>
        <v>9000.36</v>
      </c>
    </row>
    <row r="37" spans="1:15" s="76" customFormat="1" ht="27" customHeight="1">
      <c r="A37" s="70">
        <v>10</v>
      </c>
      <c r="B37" s="70">
        <v>2.15</v>
      </c>
      <c r="C37" s="75">
        <v>2.2999999999999998</v>
      </c>
      <c r="D37" s="73">
        <v>9200</v>
      </c>
      <c r="E37" s="73">
        <f t="shared" si="0"/>
        <v>9000.36</v>
      </c>
      <c r="F37" s="74">
        <v>42</v>
      </c>
      <c r="G37" s="75">
        <v>10.15</v>
      </c>
      <c r="H37" s="78">
        <v>10.3</v>
      </c>
      <c r="I37" s="73">
        <v>9200</v>
      </c>
      <c r="J37" s="73">
        <f t="shared" si="1"/>
        <v>9000.36</v>
      </c>
      <c r="K37" s="74">
        <v>74</v>
      </c>
      <c r="L37" s="78">
        <v>18.149999999999999</v>
      </c>
      <c r="M37" s="75">
        <v>18.3</v>
      </c>
      <c r="N37" s="73">
        <v>9200</v>
      </c>
      <c r="O37" s="73">
        <f t="shared" si="2"/>
        <v>9000.36</v>
      </c>
    </row>
    <row r="38" spans="1:15" s="76" customFormat="1" ht="27" customHeight="1">
      <c r="A38" s="70">
        <v>11</v>
      </c>
      <c r="B38" s="77">
        <v>2.2999999999999998</v>
      </c>
      <c r="C38" s="72">
        <v>2.4500000000000002</v>
      </c>
      <c r="D38" s="73">
        <v>9200</v>
      </c>
      <c r="E38" s="73">
        <f t="shared" si="0"/>
        <v>9000.36</v>
      </c>
      <c r="F38" s="74">
        <v>43</v>
      </c>
      <c r="G38" s="75">
        <v>10.3</v>
      </c>
      <c r="H38" s="78">
        <v>10.45</v>
      </c>
      <c r="I38" s="73">
        <v>9200</v>
      </c>
      <c r="J38" s="73">
        <f t="shared" si="1"/>
        <v>9000.36</v>
      </c>
      <c r="K38" s="74">
        <v>75</v>
      </c>
      <c r="L38" s="78">
        <v>18.3</v>
      </c>
      <c r="M38" s="75">
        <v>18.45</v>
      </c>
      <c r="N38" s="73">
        <v>9200</v>
      </c>
      <c r="O38" s="73">
        <f t="shared" si="2"/>
        <v>9000.36</v>
      </c>
    </row>
    <row r="39" spans="1:15" s="76" customFormat="1" ht="27" customHeight="1">
      <c r="A39" s="70">
        <v>12</v>
      </c>
      <c r="B39" s="70">
        <v>2.4500000000000002</v>
      </c>
      <c r="C39" s="75">
        <v>3</v>
      </c>
      <c r="D39" s="73">
        <v>9200</v>
      </c>
      <c r="E39" s="73">
        <f t="shared" si="0"/>
        <v>9000.36</v>
      </c>
      <c r="F39" s="74">
        <v>44</v>
      </c>
      <c r="G39" s="75">
        <v>10.45</v>
      </c>
      <c r="H39" s="78">
        <v>11</v>
      </c>
      <c r="I39" s="73">
        <v>9200</v>
      </c>
      <c r="J39" s="73">
        <f t="shared" si="1"/>
        <v>9000.36</v>
      </c>
      <c r="K39" s="74">
        <v>76</v>
      </c>
      <c r="L39" s="78">
        <v>18.45</v>
      </c>
      <c r="M39" s="75">
        <v>19</v>
      </c>
      <c r="N39" s="73">
        <v>9200</v>
      </c>
      <c r="O39" s="73">
        <f t="shared" si="2"/>
        <v>9000.36</v>
      </c>
    </row>
    <row r="40" spans="1:15" s="76" customFormat="1" ht="27" customHeight="1">
      <c r="A40" s="70">
        <v>13</v>
      </c>
      <c r="B40" s="77">
        <v>3</v>
      </c>
      <c r="C40" s="79">
        <v>3.15</v>
      </c>
      <c r="D40" s="73">
        <v>9200</v>
      </c>
      <c r="E40" s="73">
        <f t="shared" si="0"/>
        <v>9000.36</v>
      </c>
      <c r="F40" s="74">
        <v>45</v>
      </c>
      <c r="G40" s="75">
        <v>11</v>
      </c>
      <c r="H40" s="78">
        <v>11.15</v>
      </c>
      <c r="I40" s="73">
        <v>9200</v>
      </c>
      <c r="J40" s="73">
        <f t="shared" si="1"/>
        <v>9000.36</v>
      </c>
      <c r="K40" s="74">
        <v>77</v>
      </c>
      <c r="L40" s="78">
        <v>19</v>
      </c>
      <c r="M40" s="75">
        <v>19.149999999999999</v>
      </c>
      <c r="N40" s="73">
        <v>9200</v>
      </c>
      <c r="O40" s="73">
        <f t="shared" si="2"/>
        <v>9000.36</v>
      </c>
    </row>
    <row r="41" spans="1:15" s="76" customFormat="1" ht="27" customHeight="1">
      <c r="A41" s="70">
        <v>14</v>
      </c>
      <c r="B41" s="70">
        <v>3.15</v>
      </c>
      <c r="C41" s="78">
        <v>3.3</v>
      </c>
      <c r="D41" s="73">
        <v>9200</v>
      </c>
      <c r="E41" s="73">
        <f t="shared" si="0"/>
        <v>9000.36</v>
      </c>
      <c r="F41" s="74">
        <v>46</v>
      </c>
      <c r="G41" s="75">
        <v>11.15</v>
      </c>
      <c r="H41" s="78">
        <v>11.3</v>
      </c>
      <c r="I41" s="73">
        <v>9200</v>
      </c>
      <c r="J41" s="73">
        <f t="shared" si="1"/>
        <v>9000.36</v>
      </c>
      <c r="K41" s="74">
        <v>78</v>
      </c>
      <c r="L41" s="78">
        <v>19.149999999999999</v>
      </c>
      <c r="M41" s="75">
        <v>19.3</v>
      </c>
      <c r="N41" s="73">
        <v>9200</v>
      </c>
      <c r="O41" s="73">
        <f t="shared" si="2"/>
        <v>9000.36</v>
      </c>
    </row>
    <row r="42" spans="1:15" s="76" customFormat="1" ht="27" customHeight="1">
      <c r="A42" s="70">
        <v>15</v>
      </c>
      <c r="B42" s="77">
        <v>3.3</v>
      </c>
      <c r="C42" s="79">
        <v>3.45</v>
      </c>
      <c r="D42" s="73">
        <v>9200</v>
      </c>
      <c r="E42" s="73">
        <f t="shared" si="0"/>
        <v>9000.36</v>
      </c>
      <c r="F42" s="74">
        <v>47</v>
      </c>
      <c r="G42" s="75">
        <v>11.3</v>
      </c>
      <c r="H42" s="78">
        <v>11.45</v>
      </c>
      <c r="I42" s="73">
        <v>9200</v>
      </c>
      <c r="J42" s="73">
        <f t="shared" si="1"/>
        <v>9000.36</v>
      </c>
      <c r="K42" s="74">
        <v>79</v>
      </c>
      <c r="L42" s="78">
        <v>19.3</v>
      </c>
      <c r="M42" s="75">
        <v>19.45</v>
      </c>
      <c r="N42" s="73">
        <v>9200</v>
      </c>
      <c r="O42" s="73">
        <f t="shared" si="2"/>
        <v>9000.36</v>
      </c>
    </row>
    <row r="43" spans="1:15" s="76" customFormat="1" ht="27" customHeight="1">
      <c r="A43" s="70">
        <v>16</v>
      </c>
      <c r="B43" s="70">
        <v>3.45</v>
      </c>
      <c r="C43" s="78">
        <v>4</v>
      </c>
      <c r="D43" s="73">
        <v>9200</v>
      </c>
      <c r="E43" s="73">
        <f t="shared" si="0"/>
        <v>9000.36</v>
      </c>
      <c r="F43" s="74">
        <v>48</v>
      </c>
      <c r="G43" s="75">
        <v>11.45</v>
      </c>
      <c r="H43" s="78">
        <v>12</v>
      </c>
      <c r="I43" s="73">
        <v>9200</v>
      </c>
      <c r="J43" s="73">
        <f t="shared" si="1"/>
        <v>9000.36</v>
      </c>
      <c r="K43" s="74">
        <v>80</v>
      </c>
      <c r="L43" s="78">
        <v>19.45</v>
      </c>
      <c r="M43" s="75">
        <v>20</v>
      </c>
      <c r="N43" s="73">
        <v>9200</v>
      </c>
      <c r="O43" s="73">
        <f t="shared" si="2"/>
        <v>9000.36</v>
      </c>
    </row>
    <row r="44" spans="1:15" s="76" customFormat="1" ht="27" customHeight="1">
      <c r="A44" s="70">
        <v>17</v>
      </c>
      <c r="B44" s="77">
        <v>4</v>
      </c>
      <c r="C44" s="79">
        <v>4.1500000000000004</v>
      </c>
      <c r="D44" s="73">
        <v>9200</v>
      </c>
      <c r="E44" s="73">
        <f t="shared" si="0"/>
        <v>9000.36</v>
      </c>
      <c r="F44" s="74">
        <v>49</v>
      </c>
      <c r="G44" s="75">
        <v>12</v>
      </c>
      <c r="H44" s="78">
        <v>12.15</v>
      </c>
      <c r="I44" s="73">
        <v>9200</v>
      </c>
      <c r="J44" s="73">
        <f t="shared" si="1"/>
        <v>9000.36</v>
      </c>
      <c r="K44" s="74">
        <v>81</v>
      </c>
      <c r="L44" s="78">
        <v>20</v>
      </c>
      <c r="M44" s="75">
        <v>20.149999999999999</v>
      </c>
      <c r="N44" s="73">
        <v>9200</v>
      </c>
      <c r="O44" s="73">
        <f t="shared" si="2"/>
        <v>9000.36</v>
      </c>
    </row>
    <row r="45" spans="1:15" s="76" customFormat="1" ht="27" customHeight="1">
      <c r="A45" s="70">
        <v>18</v>
      </c>
      <c r="B45" s="70">
        <v>4.1500000000000004</v>
      </c>
      <c r="C45" s="78">
        <v>4.3</v>
      </c>
      <c r="D45" s="73">
        <v>9200</v>
      </c>
      <c r="E45" s="73">
        <f t="shared" si="0"/>
        <v>9000.36</v>
      </c>
      <c r="F45" s="74">
        <v>50</v>
      </c>
      <c r="G45" s="75">
        <v>12.15</v>
      </c>
      <c r="H45" s="78">
        <v>12.3</v>
      </c>
      <c r="I45" s="73">
        <v>9200</v>
      </c>
      <c r="J45" s="73">
        <f t="shared" si="1"/>
        <v>9000.36</v>
      </c>
      <c r="K45" s="74">
        <v>82</v>
      </c>
      <c r="L45" s="78">
        <v>20.149999999999999</v>
      </c>
      <c r="M45" s="75">
        <v>20.3</v>
      </c>
      <c r="N45" s="73">
        <v>9200</v>
      </c>
      <c r="O45" s="73">
        <f t="shared" si="2"/>
        <v>9000.36</v>
      </c>
    </row>
    <row r="46" spans="1:15" s="76" customFormat="1" ht="27" customHeight="1">
      <c r="A46" s="70">
        <v>19</v>
      </c>
      <c r="B46" s="77">
        <v>4.3</v>
      </c>
      <c r="C46" s="79">
        <v>4.45</v>
      </c>
      <c r="D46" s="73">
        <v>9200</v>
      </c>
      <c r="E46" s="73">
        <f t="shared" si="0"/>
        <v>9000.36</v>
      </c>
      <c r="F46" s="74">
        <v>51</v>
      </c>
      <c r="G46" s="75">
        <v>12.3</v>
      </c>
      <c r="H46" s="78">
        <v>12.45</v>
      </c>
      <c r="I46" s="73">
        <v>9200</v>
      </c>
      <c r="J46" s="73">
        <f t="shared" si="1"/>
        <v>9000.36</v>
      </c>
      <c r="K46" s="74">
        <v>83</v>
      </c>
      <c r="L46" s="78">
        <v>20.3</v>
      </c>
      <c r="M46" s="75">
        <v>20.45</v>
      </c>
      <c r="N46" s="73">
        <v>9200</v>
      </c>
      <c r="O46" s="73">
        <f t="shared" si="2"/>
        <v>9000.36</v>
      </c>
    </row>
    <row r="47" spans="1:15" s="76" customFormat="1" ht="27" customHeight="1">
      <c r="A47" s="70">
        <v>20</v>
      </c>
      <c r="B47" s="70">
        <v>4.45</v>
      </c>
      <c r="C47" s="78">
        <v>5</v>
      </c>
      <c r="D47" s="73">
        <v>9200</v>
      </c>
      <c r="E47" s="73">
        <f t="shared" si="0"/>
        <v>9000.36</v>
      </c>
      <c r="F47" s="74">
        <v>52</v>
      </c>
      <c r="G47" s="75">
        <v>12.45</v>
      </c>
      <c r="H47" s="78">
        <v>13</v>
      </c>
      <c r="I47" s="73">
        <v>9200</v>
      </c>
      <c r="J47" s="73">
        <f t="shared" si="1"/>
        <v>9000.36</v>
      </c>
      <c r="K47" s="74">
        <v>84</v>
      </c>
      <c r="L47" s="78">
        <v>20.45</v>
      </c>
      <c r="M47" s="75">
        <v>21</v>
      </c>
      <c r="N47" s="73">
        <v>9200</v>
      </c>
      <c r="O47" s="73">
        <f t="shared" si="2"/>
        <v>9000.36</v>
      </c>
    </row>
    <row r="48" spans="1:15" s="76" customFormat="1" ht="27" customHeight="1">
      <c r="A48" s="70">
        <v>21</v>
      </c>
      <c r="B48" s="75">
        <v>5</v>
      </c>
      <c r="C48" s="79">
        <v>5.15</v>
      </c>
      <c r="D48" s="73">
        <v>9200</v>
      </c>
      <c r="E48" s="73">
        <f t="shared" si="0"/>
        <v>9000.36</v>
      </c>
      <c r="F48" s="74">
        <v>53</v>
      </c>
      <c r="G48" s="75">
        <v>13</v>
      </c>
      <c r="H48" s="78">
        <v>13.15</v>
      </c>
      <c r="I48" s="73">
        <v>9200</v>
      </c>
      <c r="J48" s="73">
        <f t="shared" si="1"/>
        <v>9000.36</v>
      </c>
      <c r="K48" s="74">
        <v>85</v>
      </c>
      <c r="L48" s="78">
        <v>21</v>
      </c>
      <c r="M48" s="75">
        <v>21.15</v>
      </c>
      <c r="N48" s="73">
        <v>9200</v>
      </c>
      <c r="O48" s="73">
        <f t="shared" si="2"/>
        <v>9000.36</v>
      </c>
    </row>
    <row r="49" spans="1:18" s="76" customFormat="1" ht="27" customHeight="1">
      <c r="A49" s="70">
        <v>22</v>
      </c>
      <c r="B49" s="72">
        <v>5.15</v>
      </c>
      <c r="C49" s="78">
        <v>5.3</v>
      </c>
      <c r="D49" s="73">
        <v>9200</v>
      </c>
      <c r="E49" s="73">
        <f t="shared" si="0"/>
        <v>9000.36</v>
      </c>
      <c r="F49" s="74">
        <v>54</v>
      </c>
      <c r="G49" s="75">
        <v>13.15</v>
      </c>
      <c r="H49" s="78">
        <v>13.3</v>
      </c>
      <c r="I49" s="73">
        <v>9200</v>
      </c>
      <c r="J49" s="73">
        <f t="shared" si="1"/>
        <v>9000.36</v>
      </c>
      <c r="K49" s="74">
        <v>86</v>
      </c>
      <c r="L49" s="78">
        <v>21.15</v>
      </c>
      <c r="M49" s="75">
        <v>21.3</v>
      </c>
      <c r="N49" s="73">
        <v>9200</v>
      </c>
      <c r="O49" s="73">
        <f t="shared" si="2"/>
        <v>9000.36</v>
      </c>
    </row>
    <row r="50" spans="1:18" s="76" customFormat="1" ht="27" customHeight="1">
      <c r="A50" s="70">
        <v>23</v>
      </c>
      <c r="B50" s="75">
        <v>5.3</v>
      </c>
      <c r="C50" s="79">
        <v>5.45</v>
      </c>
      <c r="D50" s="73">
        <v>9200</v>
      </c>
      <c r="E50" s="73">
        <f t="shared" si="0"/>
        <v>9000.36</v>
      </c>
      <c r="F50" s="74">
        <v>55</v>
      </c>
      <c r="G50" s="75">
        <v>13.3</v>
      </c>
      <c r="H50" s="78">
        <v>13.45</v>
      </c>
      <c r="I50" s="73">
        <v>9200</v>
      </c>
      <c r="J50" s="73">
        <f t="shared" si="1"/>
        <v>9000.36</v>
      </c>
      <c r="K50" s="74">
        <v>87</v>
      </c>
      <c r="L50" s="78">
        <v>21.3</v>
      </c>
      <c r="M50" s="75">
        <v>21.45</v>
      </c>
      <c r="N50" s="73">
        <v>9200</v>
      </c>
      <c r="O50" s="73">
        <f t="shared" si="2"/>
        <v>9000.36</v>
      </c>
    </row>
    <row r="51" spans="1:18" s="76" customFormat="1" ht="27" customHeight="1">
      <c r="A51" s="70">
        <v>24</v>
      </c>
      <c r="B51" s="72">
        <v>5.45</v>
      </c>
      <c r="C51" s="78">
        <v>6</v>
      </c>
      <c r="D51" s="73">
        <v>9200</v>
      </c>
      <c r="E51" s="73">
        <f t="shared" si="0"/>
        <v>9000.36</v>
      </c>
      <c r="F51" s="74">
        <v>56</v>
      </c>
      <c r="G51" s="75">
        <v>13.45</v>
      </c>
      <c r="H51" s="78">
        <v>14</v>
      </c>
      <c r="I51" s="73">
        <v>9200</v>
      </c>
      <c r="J51" s="73">
        <f t="shared" si="1"/>
        <v>9000.36</v>
      </c>
      <c r="K51" s="74">
        <v>88</v>
      </c>
      <c r="L51" s="78">
        <v>21.45</v>
      </c>
      <c r="M51" s="75">
        <v>22</v>
      </c>
      <c r="N51" s="73">
        <v>9200</v>
      </c>
      <c r="O51" s="73">
        <f t="shared" si="2"/>
        <v>9000.36</v>
      </c>
    </row>
    <row r="52" spans="1:18" s="76" customFormat="1" ht="27" customHeight="1">
      <c r="A52" s="70">
        <v>25</v>
      </c>
      <c r="B52" s="75">
        <v>6</v>
      </c>
      <c r="C52" s="79">
        <v>6.15</v>
      </c>
      <c r="D52" s="73">
        <v>9200</v>
      </c>
      <c r="E52" s="73">
        <f t="shared" si="0"/>
        <v>9000.36</v>
      </c>
      <c r="F52" s="74">
        <v>57</v>
      </c>
      <c r="G52" s="75">
        <v>14</v>
      </c>
      <c r="H52" s="78">
        <v>14.15</v>
      </c>
      <c r="I52" s="73">
        <v>9200</v>
      </c>
      <c r="J52" s="73">
        <f t="shared" si="1"/>
        <v>9000.36</v>
      </c>
      <c r="K52" s="74">
        <v>89</v>
      </c>
      <c r="L52" s="78">
        <v>22</v>
      </c>
      <c r="M52" s="75">
        <v>22.15</v>
      </c>
      <c r="N52" s="73">
        <v>9200</v>
      </c>
      <c r="O52" s="73">
        <f t="shared" si="2"/>
        <v>9000.36</v>
      </c>
    </row>
    <row r="53" spans="1:18" s="76" customFormat="1" ht="27" customHeight="1">
      <c r="A53" s="70">
        <v>26</v>
      </c>
      <c r="B53" s="72">
        <v>6.15</v>
      </c>
      <c r="C53" s="78">
        <v>6.3</v>
      </c>
      <c r="D53" s="73">
        <v>9200</v>
      </c>
      <c r="E53" s="73">
        <f t="shared" si="0"/>
        <v>9000.36</v>
      </c>
      <c r="F53" s="74">
        <v>58</v>
      </c>
      <c r="G53" s="75">
        <v>14.15</v>
      </c>
      <c r="H53" s="78">
        <v>14.3</v>
      </c>
      <c r="I53" s="73">
        <v>9200</v>
      </c>
      <c r="J53" s="73">
        <f t="shared" si="1"/>
        <v>9000.36</v>
      </c>
      <c r="K53" s="74">
        <v>90</v>
      </c>
      <c r="L53" s="78">
        <v>22.15</v>
      </c>
      <c r="M53" s="75">
        <v>22.3</v>
      </c>
      <c r="N53" s="73">
        <v>9200</v>
      </c>
      <c r="O53" s="73">
        <f t="shared" si="2"/>
        <v>9000.36</v>
      </c>
    </row>
    <row r="54" spans="1:18" s="76" customFormat="1" ht="27" customHeight="1">
      <c r="A54" s="70">
        <v>27</v>
      </c>
      <c r="B54" s="75">
        <v>6.3</v>
      </c>
      <c r="C54" s="79">
        <v>6.45</v>
      </c>
      <c r="D54" s="73">
        <v>9200</v>
      </c>
      <c r="E54" s="73">
        <f t="shared" si="0"/>
        <v>9000.36</v>
      </c>
      <c r="F54" s="74">
        <v>59</v>
      </c>
      <c r="G54" s="75">
        <v>14.3</v>
      </c>
      <c r="H54" s="78">
        <v>14.45</v>
      </c>
      <c r="I54" s="73">
        <v>9200</v>
      </c>
      <c r="J54" s="73">
        <f t="shared" si="1"/>
        <v>9000.36</v>
      </c>
      <c r="K54" s="74">
        <v>91</v>
      </c>
      <c r="L54" s="78">
        <v>22.3</v>
      </c>
      <c r="M54" s="75">
        <v>22.45</v>
      </c>
      <c r="N54" s="73">
        <v>9200</v>
      </c>
      <c r="O54" s="73">
        <f t="shared" si="2"/>
        <v>9000.36</v>
      </c>
    </row>
    <row r="55" spans="1:18" s="76" customFormat="1" ht="27" customHeight="1">
      <c r="A55" s="70">
        <v>28</v>
      </c>
      <c r="B55" s="72">
        <v>6.45</v>
      </c>
      <c r="C55" s="78">
        <v>7</v>
      </c>
      <c r="D55" s="73">
        <v>9200</v>
      </c>
      <c r="E55" s="73">
        <f t="shared" si="0"/>
        <v>9000.36</v>
      </c>
      <c r="F55" s="74">
        <v>60</v>
      </c>
      <c r="G55" s="75">
        <v>14.45</v>
      </c>
      <c r="H55" s="75">
        <v>15</v>
      </c>
      <c r="I55" s="73">
        <v>9200</v>
      </c>
      <c r="J55" s="73">
        <f t="shared" si="1"/>
        <v>9000.36</v>
      </c>
      <c r="K55" s="74">
        <v>92</v>
      </c>
      <c r="L55" s="78">
        <v>22.45</v>
      </c>
      <c r="M55" s="75">
        <v>23</v>
      </c>
      <c r="N55" s="73">
        <v>9200</v>
      </c>
      <c r="O55" s="73">
        <f t="shared" si="2"/>
        <v>9000.36</v>
      </c>
    </row>
    <row r="56" spans="1:18" s="76" customFormat="1" ht="27" customHeight="1">
      <c r="A56" s="70">
        <v>29</v>
      </c>
      <c r="B56" s="75">
        <v>7</v>
      </c>
      <c r="C56" s="79">
        <v>7.15</v>
      </c>
      <c r="D56" s="73">
        <v>9200</v>
      </c>
      <c r="E56" s="73">
        <f t="shared" si="0"/>
        <v>9000.36</v>
      </c>
      <c r="F56" s="74">
        <v>61</v>
      </c>
      <c r="G56" s="75">
        <v>15</v>
      </c>
      <c r="H56" s="75">
        <v>15.15</v>
      </c>
      <c r="I56" s="73">
        <v>9200</v>
      </c>
      <c r="J56" s="73">
        <f t="shared" si="1"/>
        <v>9000.36</v>
      </c>
      <c r="K56" s="74">
        <v>93</v>
      </c>
      <c r="L56" s="78">
        <v>23</v>
      </c>
      <c r="M56" s="75">
        <v>23.15</v>
      </c>
      <c r="N56" s="73">
        <v>9200</v>
      </c>
      <c r="O56" s="73">
        <f t="shared" si="2"/>
        <v>9000.36</v>
      </c>
    </row>
    <row r="57" spans="1:18" s="76" customFormat="1" ht="27" customHeight="1">
      <c r="A57" s="70">
        <v>30</v>
      </c>
      <c r="B57" s="72">
        <v>7.15</v>
      </c>
      <c r="C57" s="78">
        <v>7.3</v>
      </c>
      <c r="D57" s="73">
        <v>9200</v>
      </c>
      <c r="E57" s="73">
        <f t="shared" si="0"/>
        <v>9000.36</v>
      </c>
      <c r="F57" s="74">
        <v>62</v>
      </c>
      <c r="G57" s="75">
        <v>15.15</v>
      </c>
      <c r="H57" s="75">
        <v>15.3</v>
      </c>
      <c r="I57" s="73">
        <v>9200</v>
      </c>
      <c r="J57" s="73">
        <f t="shared" si="1"/>
        <v>9000.36</v>
      </c>
      <c r="K57" s="74">
        <v>94</v>
      </c>
      <c r="L57" s="75">
        <v>23.15</v>
      </c>
      <c r="M57" s="75">
        <v>23.3</v>
      </c>
      <c r="N57" s="73">
        <v>9200</v>
      </c>
      <c r="O57" s="73">
        <f t="shared" si="2"/>
        <v>9000.36</v>
      </c>
    </row>
    <row r="58" spans="1:18" s="76" customFormat="1" ht="27" customHeight="1">
      <c r="A58" s="70">
        <v>31</v>
      </c>
      <c r="B58" s="75">
        <v>7.3</v>
      </c>
      <c r="C58" s="79">
        <v>7.45</v>
      </c>
      <c r="D58" s="73">
        <v>9200</v>
      </c>
      <c r="E58" s="73">
        <f t="shared" si="0"/>
        <v>9000.36</v>
      </c>
      <c r="F58" s="74">
        <v>63</v>
      </c>
      <c r="G58" s="75">
        <v>15.3</v>
      </c>
      <c r="H58" s="75">
        <v>15.45</v>
      </c>
      <c r="I58" s="73">
        <v>9200</v>
      </c>
      <c r="J58" s="73">
        <f t="shared" si="1"/>
        <v>9000.36</v>
      </c>
      <c r="K58" s="74">
        <v>95</v>
      </c>
      <c r="L58" s="75">
        <v>23.3</v>
      </c>
      <c r="M58" s="75">
        <v>23.45</v>
      </c>
      <c r="N58" s="73">
        <v>9200</v>
      </c>
      <c r="O58" s="73">
        <f t="shared" si="2"/>
        <v>9000.36</v>
      </c>
    </row>
    <row r="59" spans="1:18" s="76" customFormat="1" ht="27" customHeight="1">
      <c r="A59" s="70">
        <v>32</v>
      </c>
      <c r="B59" s="72">
        <v>7.45</v>
      </c>
      <c r="C59" s="78">
        <v>8</v>
      </c>
      <c r="D59" s="73">
        <v>9200</v>
      </c>
      <c r="E59" s="73">
        <f t="shared" si="0"/>
        <v>9000.36</v>
      </c>
      <c r="F59" s="74">
        <v>64</v>
      </c>
      <c r="G59" s="75">
        <v>15.45</v>
      </c>
      <c r="H59" s="75">
        <v>16</v>
      </c>
      <c r="I59" s="73">
        <v>9200</v>
      </c>
      <c r="J59" s="73">
        <f t="shared" si="1"/>
        <v>9000.36</v>
      </c>
      <c r="K59" s="80">
        <v>96</v>
      </c>
      <c r="L59" s="75">
        <v>23.45</v>
      </c>
      <c r="M59" s="81">
        <v>24</v>
      </c>
      <c r="N59" s="73">
        <v>9200</v>
      </c>
      <c r="O59" s="73">
        <f t="shared" si="2"/>
        <v>9000.36</v>
      </c>
    </row>
    <row r="60" spans="1:18" ht="23.25">
      <c r="A60" s="82"/>
      <c r="B60" s="83"/>
      <c r="C60" s="84"/>
      <c r="D60" s="85">
        <f>SUM(D28:D59)</f>
        <v>294400</v>
      </c>
      <c r="E60" s="85">
        <f>SUM(E28:E59)</f>
        <v>288011.51999999979</v>
      </c>
      <c r="F60" s="86"/>
      <c r="G60" s="87"/>
      <c r="H60" s="87"/>
      <c r="I60" s="88">
        <f>SUM(I28:I59)</f>
        <v>294400</v>
      </c>
      <c r="J60" s="88">
        <f>SUM(J28:J59)</f>
        <v>288011.51999999979</v>
      </c>
      <c r="K60" s="86"/>
      <c r="L60" s="87"/>
      <c r="M60" s="87"/>
      <c r="N60" s="85">
        <f>SUM(N28:N59)</f>
        <v>294400</v>
      </c>
      <c r="O60" s="85">
        <f>SUM(O28:O59)</f>
        <v>288011.51999999979</v>
      </c>
      <c r="P60" s="64"/>
      <c r="Q60" s="89"/>
      <c r="R60" s="64"/>
    </row>
    <row r="61" spans="1:18" ht="18" customHeight="1">
      <c r="A61" s="82"/>
      <c r="B61" s="83"/>
      <c r="C61" s="84"/>
      <c r="D61" s="85"/>
      <c r="E61" s="88"/>
      <c r="F61" s="86"/>
      <c r="G61" s="87"/>
      <c r="H61" s="87"/>
      <c r="I61" s="88"/>
      <c r="J61" s="85"/>
      <c r="K61" s="86"/>
      <c r="L61" s="87"/>
      <c r="M61" s="87"/>
      <c r="N61" s="85"/>
      <c r="O61" s="88"/>
      <c r="P61" s="64"/>
      <c r="Q61" s="89"/>
      <c r="R61" s="64"/>
    </row>
    <row r="62" spans="1:18" ht="18" customHeight="1">
      <c r="A62" s="82" t="s">
        <v>143</v>
      </c>
      <c r="B62" s="97">
        <f>SUM(D60,I60,N60)/(4000*1000)</f>
        <v>0.2208</v>
      </c>
      <c r="C62" s="90">
        <f>SUM(E60,J60,O60)/(4000*1000)</f>
        <v>0.21600863999999984</v>
      </c>
      <c r="D62" s="85"/>
      <c r="E62" s="88"/>
      <c r="F62" s="86"/>
      <c r="G62" s="87"/>
      <c r="H62" s="87"/>
      <c r="I62" s="88"/>
      <c r="J62" s="85"/>
      <c r="K62" s="86"/>
      <c r="L62" s="87"/>
      <c r="M62" s="87"/>
      <c r="N62" s="85"/>
      <c r="O62" s="88"/>
      <c r="P62" s="64"/>
      <c r="Q62" s="89"/>
      <c r="R62" s="64"/>
    </row>
    <row r="63" spans="1:18" ht="18" customHeight="1">
      <c r="A63" s="82"/>
      <c r="B63" s="83"/>
      <c r="C63" s="84"/>
      <c r="D63" s="85"/>
      <c r="E63" s="88"/>
      <c r="F63" s="86"/>
      <c r="G63" s="87"/>
      <c r="H63" s="87"/>
      <c r="I63" s="88"/>
      <c r="J63" s="85"/>
      <c r="K63" s="86"/>
      <c r="L63" s="87"/>
      <c r="M63" s="87"/>
      <c r="N63" s="85"/>
      <c r="O63" s="88"/>
      <c r="P63" s="64"/>
      <c r="Q63" s="89"/>
      <c r="R63" s="64"/>
    </row>
    <row r="64" spans="1:18" ht="18" customHeight="1">
      <c r="A64" s="82"/>
      <c r="B64" s="83"/>
      <c r="C64" s="84"/>
      <c r="D64" s="85"/>
      <c r="E64" s="88"/>
      <c r="F64" s="86"/>
      <c r="G64" s="87"/>
      <c r="H64" s="87"/>
      <c r="I64" s="88"/>
      <c r="J64" s="85"/>
      <c r="K64" s="86"/>
      <c r="L64" s="87"/>
      <c r="M64" s="87"/>
      <c r="N64" s="85"/>
      <c r="O64" s="88"/>
      <c r="P64" s="64"/>
      <c r="Q64" s="89"/>
      <c r="R64" s="64"/>
    </row>
    <row r="65" spans="1:17" ht="18" customHeight="1">
      <c r="A65" s="53" t="s">
        <v>30</v>
      </c>
      <c r="D65" s="85"/>
      <c r="E65" s="91"/>
      <c r="J65" s="91"/>
      <c r="O65" s="91"/>
      <c r="Q65" s="91"/>
    </row>
    <row r="66" spans="1:17" ht="18" customHeight="1">
      <c r="D66" s="85"/>
      <c r="J66" s="91"/>
      <c r="Q66" s="91"/>
    </row>
    <row r="67" spans="1:17" ht="18" customHeight="1">
      <c r="A67" s="92" t="s">
        <v>31</v>
      </c>
      <c r="B67" s="92"/>
      <c r="C67" s="92"/>
      <c r="D67" s="92"/>
      <c r="E67" s="92"/>
      <c r="F67" s="92"/>
      <c r="G67" s="92"/>
      <c r="H67" s="92"/>
      <c r="I67" s="92"/>
      <c r="J67" s="92"/>
      <c r="K67" s="92"/>
      <c r="Q67" s="91"/>
    </row>
    <row r="68" spans="1:17" ht="18" customHeight="1">
      <c r="A68" s="93" t="s">
        <v>32</v>
      </c>
      <c r="B68" s="93"/>
      <c r="C68" s="93"/>
      <c r="D68" s="85"/>
      <c r="E68" s="94"/>
      <c r="H68" s="91"/>
      <c r="J68" s="91"/>
    </row>
    <row r="69" spans="1:17" ht="18" customHeight="1">
      <c r="D69" s="85"/>
      <c r="E69" s="91"/>
      <c r="H69" s="91"/>
      <c r="J69" s="91"/>
    </row>
    <row r="70" spans="1:17" ht="18" customHeight="1">
      <c r="D70" s="85"/>
      <c r="E70" s="91"/>
      <c r="H70" s="91"/>
      <c r="M70" s="52" t="s">
        <v>33</v>
      </c>
    </row>
    <row r="71" spans="1:17" ht="18" customHeight="1">
      <c r="D71" s="85"/>
      <c r="E71" s="91"/>
      <c r="H71" s="91"/>
    </row>
    <row r="72" spans="1:17" ht="18" customHeight="1">
      <c r="D72" s="85"/>
      <c r="E72" s="91"/>
      <c r="H72" s="91"/>
    </row>
    <row r="73" spans="1:17" ht="18" customHeight="1">
      <c r="D73" s="85"/>
      <c r="E73" s="91"/>
      <c r="H73" s="91"/>
    </row>
    <row r="74" spans="1:17" ht="18" customHeight="1">
      <c r="D74" s="85"/>
      <c r="E74" s="91"/>
      <c r="H74" s="91"/>
    </row>
    <row r="75" spans="1:17" ht="18" customHeight="1">
      <c r="D75" s="85"/>
      <c r="E75" s="91"/>
      <c r="H75" s="91"/>
    </row>
    <row r="76" spans="1:17" ht="18" customHeight="1">
      <c r="D76" s="85"/>
      <c r="E76" s="91"/>
      <c r="H76" s="91"/>
    </row>
    <row r="77" spans="1:17" ht="18" customHeight="1">
      <c r="D77" s="85"/>
      <c r="E77" s="91"/>
      <c r="H77" s="91"/>
    </row>
    <row r="78" spans="1:17" ht="18" customHeight="1">
      <c r="D78" s="85"/>
      <c r="E78" s="91"/>
      <c r="H78" s="91"/>
    </row>
    <row r="79" spans="1:17" ht="18" customHeight="1">
      <c r="D79" s="85"/>
      <c r="E79" s="91"/>
      <c r="H79" s="91"/>
    </row>
    <row r="80" spans="1:17" ht="18" customHeight="1">
      <c r="D80" s="85"/>
      <c r="E80" s="91"/>
      <c r="H80" s="91"/>
    </row>
    <row r="81" spans="1:18" ht="18" customHeight="1">
      <c r="D81" s="85"/>
      <c r="E81" s="91"/>
      <c r="H81" s="91"/>
    </row>
    <row r="82" spans="1:18" ht="18" customHeight="1">
      <c r="D82" s="85"/>
      <c r="E82" s="91"/>
      <c r="H82" s="91"/>
    </row>
    <row r="83" spans="1:18" ht="18" customHeight="1">
      <c r="D83" s="85"/>
      <c r="E83" s="91"/>
      <c r="H83" s="91"/>
    </row>
    <row r="84" spans="1:18" ht="18" customHeight="1">
      <c r="D84" s="85"/>
      <c r="E84" s="91"/>
      <c r="H84" s="91"/>
    </row>
    <row r="85" spans="1:18" s="54" customFormat="1" ht="18" customHeight="1">
      <c r="A85" s="52"/>
      <c r="B85" s="52"/>
      <c r="C85" s="52"/>
      <c r="D85" s="85"/>
      <c r="E85" s="91"/>
      <c r="F85" s="52"/>
      <c r="G85" s="52"/>
      <c r="H85" s="91"/>
      <c r="J85" s="52"/>
      <c r="K85" s="52"/>
      <c r="L85" s="52"/>
      <c r="M85" s="52"/>
      <c r="N85" s="52"/>
      <c r="O85" s="52"/>
      <c r="P85" s="52"/>
      <c r="Q85" s="52"/>
      <c r="R85" s="52"/>
    </row>
    <row r="86" spans="1:18" s="54" customFormat="1" ht="18" customHeight="1">
      <c r="A86" s="52"/>
      <c r="B86" s="52"/>
      <c r="C86" s="52"/>
      <c r="D86" s="85"/>
      <c r="E86" s="91"/>
      <c r="F86" s="52"/>
      <c r="G86" s="52"/>
      <c r="H86" s="91"/>
      <c r="J86" s="52"/>
      <c r="K86" s="52"/>
      <c r="L86" s="52"/>
      <c r="M86" s="52"/>
      <c r="N86" s="52"/>
      <c r="O86" s="52"/>
      <c r="P86" s="52"/>
      <c r="Q86" s="52"/>
      <c r="R86" s="52"/>
    </row>
    <row r="87" spans="1:18" s="54" customFormat="1" ht="18" customHeight="1">
      <c r="A87" s="52"/>
      <c r="B87" s="52"/>
      <c r="C87" s="52"/>
      <c r="D87" s="85"/>
      <c r="E87" s="91"/>
      <c r="F87" s="52"/>
      <c r="G87" s="52"/>
      <c r="H87" s="91"/>
      <c r="J87" s="52"/>
      <c r="K87" s="52"/>
      <c r="L87" s="52"/>
      <c r="M87" s="52"/>
      <c r="N87" s="52"/>
      <c r="O87" s="52"/>
      <c r="P87" s="52"/>
      <c r="Q87" s="52"/>
      <c r="R87" s="52"/>
    </row>
    <row r="88" spans="1:18" s="54" customFormat="1" ht="18" customHeight="1">
      <c r="A88" s="52"/>
      <c r="B88" s="52"/>
      <c r="C88" s="52"/>
      <c r="D88" s="85"/>
      <c r="E88" s="91"/>
      <c r="F88" s="52"/>
      <c r="G88" s="52"/>
      <c r="H88" s="91"/>
      <c r="J88" s="52"/>
      <c r="K88" s="52"/>
      <c r="L88" s="52"/>
      <c r="M88" s="52"/>
      <c r="N88" s="52"/>
      <c r="O88" s="52"/>
      <c r="P88" s="52"/>
      <c r="Q88" s="52"/>
      <c r="R88" s="52"/>
    </row>
    <row r="89" spans="1:18" s="54" customFormat="1" ht="18" customHeight="1">
      <c r="A89" s="52"/>
      <c r="B89" s="52"/>
      <c r="C89" s="52"/>
      <c r="D89" s="85"/>
      <c r="E89" s="91"/>
      <c r="F89" s="52"/>
      <c r="G89" s="52"/>
      <c r="H89" s="91"/>
      <c r="J89" s="52"/>
      <c r="K89" s="52"/>
      <c r="L89" s="52"/>
      <c r="M89" s="52"/>
      <c r="N89" s="52"/>
      <c r="O89" s="52"/>
      <c r="P89" s="52"/>
      <c r="Q89" s="52"/>
      <c r="R89" s="52"/>
    </row>
    <row r="90" spans="1:18" s="54" customFormat="1" ht="18" customHeight="1">
      <c r="A90" s="52"/>
      <c r="B90" s="52"/>
      <c r="C90" s="52"/>
      <c r="D90" s="85"/>
      <c r="E90" s="91"/>
      <c r="F90" s="52"/>
      <c r="G90" s="52"/>
      <c r="H90" s="91"/>
      <c r="J90" s="52"/>
      <c r="K90" s="52"/>
      <c r="L90" s="52"/>
      <c r="M90" s="52"/>
      <c r="N90" s="52"/>
      <c r="O90" s="52"/>
      <c r="P90" s="52"/>
      <c r="Q90" s="52"/>
      <c r="R90" s="52"/>
    </row>
    <row r="91" spans="1:18" s="54" customFormat="1" ht="18" customHeight="1">
      <c r="A91" s="52"/>
      <c r="B91" s="52"/>
      <c r="C91" s="52"/>
      <c r="D91" s="85"/>
      <c r="E91" s="91"/>
      <c r="F91" s="52"/>
      <c r="G91" s="52"/>
      <c r="H91" s="91"/>
      <c r="J91" s="52"/>
      <c r="K91" s="52"/>
      <c r="L91" s="52"/>
      <c r="M91" s="52"/>
      <c r="N91" s="52"/>
      <c r="O91" s="52"/>
      <c r="P91" s="52"/>
      <c r="Q91" s="52"/>
      <c r="R91" s="52"/>
    </row>
    <row r="92" spans="1:18" s="54" customFormat="1" ht="18" customHeight="1">
      <c r="A92" s="52"/>
      <c r="B92" s="52"/>
      <c r="C92" s="52"/>
      <c r="D92" s="85"/>
      <c r="E92" s="91"/>
      <c r="F92" s="52"/>
      <c r="G92" s="52"/>
      <c r="H92" s="91"/>
      <c r="J92" s="52"/>
      <c r="K92" s="52"/>
      <c r="L92" s="52"/>
      <c r="M92" s="52"/>
      <c r="N92" s="52"/>
      <c r="O92" s="52"/>
      <c r="P92" s="52"/>
      <c r="Q92" s="52"/>
      <c r="R92" s="52"/>
    </row>
    <row r="93" spans="1:18" s="54" customFormat="1" ht="18" customHeight="1">
      <c r="A93" s="52"/>
      <c r="B93" s="52"/>
      <c r="C93" s="52"/>
      <c r="D93" s="95"/>
      <c r="E93" s="91"/>
      <c r="F93" s="52"/>
      <c r="G93" s="52"/>
      <c r="H93" s="91"/>
      <c r="J93" s="52"/>
      <c r="K93" s="52"/>
      <c r="L93" s="52"/>
      <c r="M93" s="52"/>
      <c r="N93" s="52"/>
      <c r="O93" s="52"/>
      <c r="P93" s="52"/>
      <c r="Q93" s="52"/>
      <c r="R93" s="52"/>
    </row>
    <row r="94" spans="1:18" s="54" customFormat="1" ht="18" customHeight="1">
      <c r="A94" s="52"/>
      <c r="B94" s="52"/>
      <c r="C94" s="52"/>
      <c r="E94" s="91"/>
      <c r="F94" s="52"/>
      <c r="G94" s="52"/>
      <c r="H94" s="91"/>
      <c r="J94" s="52"/>
      <c r="K94" s="52"/>
      <c r="L94" s="52"/>
      <c r="M94" s="52"/>
      <c r="N94" s="52"/>
      <c r="O94" s="52"/>
      <c r="P94" s="52"/>
      <c r="Q94" s="52"/>
      <c r="R94" s="52"/>
    </row>
    <row r="95" spans="1:18" s="54" customFormat="1" ht="18" customHeight="1">
      <c r="A95" s="52"/>
      <c r="B95" s="52"/>
      <c r="C95" s="52"/>
      <c r="E95" s="91"/>
      <c r="F95" s="52"/>
      <c r="G95" s="52"/>
      <c r="H95" s="91"/>
      <c r="J95" s="52"/>
      <c r="K95" s="52"/>
      <c r="L95" s="52"/>
      <c r="M95" s="52"/>
      <c r="N95" s="52"/>
      <c r="O95" s="52"/>
      <c r="P95" s="52"/>
      <c r="Q95" s="52"/>
      <c r="R95" s="52"/>
    </row>
    <row r="96" spans="1:18" s="54" customFormat="1" ht="18" customHeight="1">
      <c r="A96" s="52"/>
      <c r="B96" s="52"/>
      <c r="C96" s="52"/>
      <c r="E96" s="91"/>
      <c r="F96" s="52"/>
      <c r="G96" s="52"/>
      <c r="H96" s="91"/>
      <c r="J96" s="52"/>
      <c r="K96" s="52"/>
      <c r="L96" s="52"/>
      <c r="M96" s="52"/>
      <c r="N96" s="52"/>
      <c r="O96" s="52"/>
      <c r="P96" s="52"/>
      <c r="Q96" s="52"/>
      <c r="R96" s="52"/>
    </row>
    <row r="97" spans="1:18" s="54" customFormat="1" ht="18" customHeight="1">
      <c r="A97" s="52"/>
      <c r="B97" s="52"/>
      <c r="C97" s="52"/>
      <c r="D97" s="96"/>
      <c r="E97" s="52"/>
      <c r="F97" s="52"/>
      <c r="G97" s="52"/>
      <c r="H97" s="52"/>
      <c r="J97" s="52"/>
      <c r="K97" s="52"/>
      <c r="L97" s="52"/>
      <c r="M97" s="52"/>
      <c r="N97" s="52"/>
      <c r="O97" s="52"/>
      <c r="P97" s="52"/>
      <c r="Q97" s="52"/>
      <c r="R97" s="52"/>
    </row>
  </sheetData>
  <mergeCells count="17">
    <mergeCell ref="O26:O27"/>
    <mergeCell ref="G26:H26"/>
    <mergeCell ref="I26:I27"/>
    <mergeCell ref="J26:J27"/>
    <mergeCell ref="K26:K27"/>
    <mergeCell ref="L26:M26"/>
    <mergeCell ref="N26:N27"/>
    <mergeCell ref="A2:O2"/>
    <mergeCell ref="N14:N16"/>
    <mergeCell ref="O14:O16"/>
    <mergeCell ref="N17:N20"/>
    <mergeCell ref="O17:O20"/>
    <mergeCell ref="A26:A27"/>
    <mergeCell ref="B26:C26"/>
    <mergeCell ref="D26:D27"/>
    <mergeCell ref="E26:E27"/>
    <mergeCell ref="F26:F27"/>
  </mergeCells>
  <pageMargins left="1.01875" right="0.4" top="0.11874999999999999" bottom="7.9166666666666663E-2" header="0" footer="0"/>
  <pageSetup paperSize="9" scale="35" orientation="landscape" verticalDpi="150" r:id="rId1"/>
  <headerFooter alignWithMargins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view="pageBreakPreview" topLeftCell="A52" zoomScale="90" zoomScaleNormal="58" zoomScaleSheetLayoutView="90" workbookViewId="0">
      <selection activeCell="E62" sqref="E62"/>
    </sheetView>
  </sheetViews>
  <sheetFormatPr defaultRowHeight="18" customHeight="1"/>
  <cols>
    <col min="1" max="3" width="21.85546875" style="52" customWidth="1"/>
    <col min="4" max="4" width="21.85546875" style="54" customWidth="1"/>
    <col min="5" max="8" width="21.85546875" style="52" customWidth="1"/>
    <col min="9" max="9" width="21.85546875" style="54" customWidth="1"/>
    <col min="10" max="10" width="22.85546875" style="52" customWidth="1"/>
    <col min="11" max="11" width="17" style="52" customWidth="1"/>
    <col min="12" max="14" width="21.85546875" style="52" customWidth="1"/>
    <col min="15" max="15" width="24.85546875" style="52" customWidth="1"/>
    <col min="16" max="16" width="18" style="52" customWidth="1"/>
    <col min="17" max="256" width="9.140625" style="52"/>
    <col min="257" max="265" width="21.85546875" style="52" customWidth="1"/>
    <col min="266" max="266" width="22.85546875" style="52" customWidth="1"/>
    <col min="267" max="267" width="17" style="52" customWidth="1"/>
    <col min="268" max="270" width="21.85546875" style="52" customWidth="1"/>
    <col min="271" max="271" width="24.85546875" style="52" customWidth="1"/>
    <col min="272" max="272" width="18" style="52" customWidth="1"/>
    <col min="273" max="512" width="9.140625" style="52"/>
    <col min="513" max="521" width="21.85546875" style="52" customWidth="1"/>
    <col min="522" max="522" width="22.85546875" style="52" customWidth="1"/>
    <col min="523" max="523" width="17" style="52" customWidth="1"/>
    <col min="524" max="526" width="21.85546875" style="52" customWidth="1"/>
    <col min="527" max="527" width="24.85546875" style="52" customWidth="1"/>
    <col min="528" max="528" width="18" style="52" customWidth="1"/>
    <col min="529" max="768" width="9.140625" style="52"/>
    <col min="769" max="777" width="21.85546875" style="52" customWidth="1"/>
    <col min="778" max="778" width="22.85546875" style="52" customWidth="1"/>
    <col min="779" max="779" width="17" style="52" customWidth="1"/>
    <col min="780" max="782" width="21.85546875" style="52" customWidth="1"/>
    <col min="783" max="783" width="24.85546875" style="52" customWidth="1"/>
    <col min="784" max="784" width="18" style="52" customWidth="1"/>
    <col min="785" max="1024" width="9.140625" style="52"/>
    <col min="1025" max="1033" width="21.85546875" style="52" customWidth="1"/>
    <col min="1034" max="1034" width="22.85546875" style="52" customWidth="1"/>
    <col min="1035" max="1035" width="17" style="52" customWidth="1"/>
    <col min="1036" max="1038" width="21.85546875" style="52" customWidth="1"/>
    <col min="1039" max="1039" width="24.85546875" style="52" customWidth="1"/>
    <col min="1040" max="1040" width="18" style="52" customWidth="1"/>
    <col min="1041" max="1280" width="9.140625" style="52"/>
    <col min="1281" max="1289" width="21.85546875" style="52" customWidth="1"/>
    <col min="1290" max="1290" width="22.85546875" style="52" customWidth="1"/>
    <col min="1291" max="1291" width="17" style="52" customWidth="1"/>
    <col min="1292" max="1294" width="21.85546875" style="52" customWidth="1"/>
    <col min="1295" max="1295" width="24.85546875" style="52" customWidth="1"/>
    <col min="1296" max="1296" width="18" style="52" customWidth="1"/>
    <col min="1297" max="1536" width="9.140625" style="52"/>
    <col min="1537" max="1545" width="21.85546875" style="52" customWidth="1"/>
    <col min="1546" max="1546" width="22.85546875" style="52" customWidth="1"/>
    <col min="1547" max="1547" width="17" style="52" customWidth="1"/>
    <col min="1548" max="1550" width="21.85546875" style="52" customWidth="1"/>
    <col min="1551" max="1551" width="24.85546875" style="52" customWidth="1"/>
    <col min="1552" max="1552" width="18" style="52" customWidth="1"/>
    <col min="1553" max="1792" width="9.140625" style="52"/>
    <col min="1793" max="1801" width="21.85546875" style="52" customWidth="1"/>
    <col min="1802" max="1802" width="22.85546875" style="52" customWidth="1"/>
    <col min="1803" max="1803" width="17" style="52" customWidth="1"/>
    <col min="1804" max="1806" width="21.85546875" style="52" customWidth="1"/>
    <col min="1807" max="1807" width="24.85546875" style="52" customWidth="1"/>
    <col min="1808" max="1808" width="18" style="52" customWidth="1"/>
    <col min="1809" max="2048" width="9.140625" style="52"/>
    <col min="2049" max="2057" width="21.85546875" style="52" customWidth="1"/>
    <col min="2058" max="2058" width="22.85546875" style="52" customWidth="1"/>
    <col min="2059" max="2059" width="17" style="52" customWidth="1"/>
    <col min="2060" max="2062" width="21.85546875" style="52" customWidth="1"/>
    <col min="2063" max="2063" width="24.85546875" style="52" customWidth="1"/>
    <col min="2064" max="2064" width="18" style="52" customWidth="1"/>
    <col min="2065" max="2304" width="9.140625" style="52"/>
    <col min="2305" max="2313" width="21.85546875" style="52" customWidth="1"/>
    <col min="2314" max="2314" width="22.85546875" style="52" customWidth="1"/>
    <col min="2315" max="2315" width="17" style="52" customWidth="1"/>
    <col min="2316" max="2318" width="21.85546875" style="52" customWidth="1"/>
    <col min="2319" max="2319" width="24.85546875" style="52" customWidth="1"/>
    <col min="2320" max="2320" width="18" style="52" customWidth="1"/>
    <col min="2321" max="2560" width="9.140625" style="52"/>
    <col min="2561" max="2569" width="21.85546875" style="52" customWidth="1"/>
    <col min="2570" max="2570" width="22.85546875" style="52" customWidth="1"/>
    <col min="2571" max="2571" width="17" style="52" customWidth="1"/>
    <col min="2572" max="2574" width="21.85546875" style="52" customWidth="1"/>
    <col min="2575" max="2575" width="24.85546875" style="52" customWidth="1"/>
    <col min="2576" max="2576" width="18" style="52" customWidth="1"/>
    <col min="2577" max="2816" width="9.140625" style="52"/>
    <col min="2817" max="2825" width="21.85546875" style="52" customWidth="1"/>
    <col min="2826" max="2826" width="22.85546875" style="52" customWidth="1"/>
    <col min="2827" max="2827" width="17" style="52" customWidth="1"/>
    <col min="2828" max="2830" width="21.85546875" style="52" customWidth="1"/>
    <col min="2831" max="2831" width="24.85546875" style="52" customWidth="1"/>
    <col min="2832" max="2832" width="18" style="52" customWidth="1"/>
    <col min="2833" max="3072" width="9.140625" style="52"/>
    <col min="3073" max="3081" width="21.85546875" style="52" customWidth="1"/>
    <col min="3082" max="3082" width="22.85546875" style="52" customWidth="1"/>
    <col min="3083" max="3083" width="17" style="52" customWidth="1"/>
    <col min="3084" max="3086" width="21.85546875" style="52" customWidth="1"/>
    <col min="3087" max="3087" width="24.85546875" style="52" customWidth="1"/>
    <col min="3088" max="3088" width="18" style="52" customWidth="1"/>
    <col min="3089" max="3328" width="9.140625" style="52"/>
    <col min="3329" max="3337" width="21.85546875" style="52" customWidth="1"/>
    <col min="3338" max="3338" width="22.85546875" style="52" customWidth="1"/>
    <col min="3339" max="3339" width="17" style="52" customWidth="1"/>
    <col min="3340" max="3342" width="21.85546875" style="52" customWidth="1"/>
    <col min="3343" max="3343" width="24.85546875" style="52" customWidth="1"/>
    <col min="3344" max="3344" width="18" style="52" customWidth="1"/>
    <col min="3345" max="3584" width="9.140625" style="52"/>
    <col min="3585" max="3593" width="21.85546875" style="52" customWidth="1"/>
    <col min="3594" max="3594" width="22.85546875" style="52" customWidth="1"/>
    <col min="3595" max="3595" width="17" style="52" customWidth="1"/>
    <col min="3596" max="3598" width="21.85546875" style="52" customWidth="1"/>
    <col min="3599" max="3599" width="24.85546875" style="52" customWidth="1"/>
    <col min="3600" max="3600" width="18" style="52" customWidth="1"/>
    <col min="3601" max="3840" width="9.140625" style="52"/>
    <col min="3841" max="3849" width="21.85546875" style="52" customWidth="1"/>
    <col min="3850" max="3850" width="22.85546875" style="52" customWidth="1"/>
    <col min="3851" max="3851" width="17" style="52" customWidth="1"/>
    <col min="3852" max="3854" width="21.85546875" style="52" customWidth="1"/>
    <col min="3855" max="3855" width="24.85546875" style="52" customWidth="1"/>
    <col min="3856" max="3856" width="18" style="52" customWidth="1"/>
    <col min="3857" max="4096" width="9.140625" style="52"/>
    <col min="4097" max="4105" width="21.85546875" style="52" customWidth="1"/>
    <col min="4106" max="4106" width="22.85546875" style="52" customWidth="1"/>
    <col min="4107" max="4107" width="17" style="52" customWidth="1"/>
    <col min="4108" max="4110" width="21.85546875" style="52" customWidth="1"/>
    <col min="4111" max="4111" width="24.85546875" style="52" customWidth="1"/>
    <col min="4112" max="4112" width="18" style="52" customWidth="1"/>
    <col min="4113" max="4352" width="9.140625" style="52"/>
    <col min="4353" max="4361" width="21.85546875" style="52" customWidth="1"/>
    <col min="4362" max="4362" width="22.85546875" style="52" customWidth="1"/>
    <col min="4363" max="4363" width="17" style="52" customWidth="1"/>
    <col min="4364" max="4366" width="21.85546875" style="52" customWidth="1"/>
    <col min="4367" max="4367" width="24.85546875" style="52" customWidth="1"/>
    <col min="4368" max="4368" width="18" style="52" customWidth="1"/>
    <col min="4369" max="4608" width="9.140625" style="52"/>
    <col min="4609" max="4617" width="21.85546875" style="52" customWidth="1"/>
    <col min="4618" max="4618" width="22.85546875" style="52" customWidth="1"/>
    <col min="4619" max="4619" width="17" style="52" customWidth="1"/>
    <col min="4620" max="4622" width="21.85546875" style="52" customWidth="1"/>
    <col min="4623" max="4623" width="24.85546875" style="52" customWidth="1"/>
    <col min="4624" max="4624" width="18" style="52" customWidth="1"/>
    <col min="4625" max="4864" width="9.140625" style="52"/>
    <col min="4865" max="4873" width="21.85546875" style="52" customWidth="1"/>
    <col min="4874" max="4874" width="22.85546875" style="52" customWidth="1"/>
    <col min="4875" max="4875" width="17" style="52" customWidth="1"/>
    <col min="4876" max="4878" width="21.85546875" style="52" customWidth="1"/>
    <col min="4879" max="4879" width="24.85546875" style="52" customWidth="1"/>
    <col min="4880" max="4880" width="18" style="52" customWidth="1"/>
    <col min="4881" max="5120" width="9.140625" style="52"/>
    <col min="5121" max="5129" width="21.85546875" style="52" customWidth="1"/>
    <col min="5130" max="5130" width="22.85546875" style="52" customWidth="1"/>
    <col min="5131" max="5131" width="17" style="52" customWidth="1"/>
    <col min="5132" max="5134" width="21.85546875" style="52" customWidth="1"/>
    <col min="5135" max="5135" width="24.85546875" style="52" customWidth="1"/>
    <col min="5136" max="5136" width="18" style="52" customWidth="1"/>
    <col min="5137" max="5376" width="9.140625" style="52"/>
    <col min="5377" max="5385" width="21.85546875" style="52" customWidth="1"/>
    <col min="5386" max="5386" width="22.85546875" style="52" customWidth="1"/>
    <col min="5387" max="5387" width="17" style="52" customWidth="1"/>
    <col min="5388" max="5390" width="21.85546875" style="52" customWidth="1"/>
    <col min="5391" max="5391" width="24.85546875" style="52" customWidth="1"/>
    <col min="5392" max="5392" width="18" style="52" customWidth="1"/>
    <col min="5393" max="5632" width="9.140625" style="52"/>
    <col min="5633" max="5641" width="21.85546875" style="52" customWidth="1"/>
    <col min="5642" max="5642" width="22.85546875" style="52" customWidth="1"/>
    <col min="5643" max="5643" width="17" style="52" customWidth="1"/>
    <col min="5644" max="5646" width="21.85546875" style="52" customWidth="1"/>
    <col min="5647" max="5647" width="24.85546875" style="52" customWidth="1"/>
    <col min="5648" max="5648" width="18" style="52" customWidth="1"/>
    <col min="5649" max="5888" width="9.140625" style="52"/>
    <col min="5889" max="5897" width="21.85546875" style="52" customWidth="1"/>
    <col min="5898" max="5898" width="22.85546875" style="52" customWidth="1"/>
    <col min="5899" max="5899" width="17" style="52" customWidth="1"/>
    <col min="5900" max="5902" width="21.85546875" style="52" customWidth="1"/>
    <col min="5903" max="5903" width="24.85546875" style="52" customWidth="1"/>
    <col min="5904" max="5904" width="18" style="52" customWidth="1"/>
    <col min="5905" max="6144" width="9.140625" style="52"/>
    <col min="6145" max="6153" width="21.85546875" style="52" customWidth="1"/>
    <col min="6154" max="6154" width="22.85546875" style="52" customWidth="1"/>
    <col min="6155" max="6155" width="17" style="52" customWidth="1"/>
    <col min="6156" max="6158" width="21.85546875" style="52" customWidth="1"/>
    <col min="6159" max="6159" width="24.85546875" style="52" customWidth="1"/>
    <col min="6160" max="6160" width="18" style="52" customWidth="1"/>
    <col min="6161" max="6400" width="9.140625" style="52"/>
    <col min="6401" max="6409" width="21.85546875" style="52" customWidth="1"/>
    <col min="6410" max="6410" width="22.85546875" style="52" customWidth="1"/>
    <col min="6411" max="6411" width="17" style="52" customWidth="1"/>
    <col min="6412" max="6414" width="21.85546875" style="52" customWidth="1"/>
    <col min="6415" max="6415" width="24.85546875" style="52" customWidth="1"/>
    <col min="6416" max="6416" width="18" style="52" customWidth="1"/>
    <col min="6417" max="6656" width="9.140625" style="52"/>
    <col min="6657" max="6665" width="21.85546875" style="52" customWidth="1"/>
    <col min="6666" max="6666" width="22.85546875" style="52" customWidth="1"/>
    <col min="6667" max="6667" width="17" style="52" customWidth="1"/>
    <col min="6668" max="6670" width="21.85546875" style="52" customWidth="1"/>
    <col min="6671" max="6671" width="24.85546875" style="52" customWidth="1"/>
    <col min="6672" max="6672" width="18" style="52" customWidth="1"/>
    <col min="6673" max="6912" width="9.140625" style="52"/>
    <col min="6913" max="6921" width="21.85546875" style="52" customWidth="1"/>
    <col min="6922" max="6922" width="22.85546875" style="52" customWidth="1"/>
    <col min="6923" max="6923" width="17" style="52" customWidth="1"/>
    <col min="6924" max="6926" width="21.85546875" style="52" customWidth="1"/>
    <col min="6927" max="6927" width="24.85546875" style="52" customWidth="1"/>
    <col min="6928" max="6928" width="18" style="52" customWidth="1"/>
    <col min="6929" max="7168" width="9.140625" style="52"/>
    <col min="7169" max="7177" width="21.85546875" style="52" customWidth="1"/>
    <col min="7178" max="7178" width="22.85546875" style="52" customWidth="1"/>
    <col min="7179" max="7179" width="17" style="52" customWidth="1"/>
    <col min="7180" max="7182" width="21.85546875" style="52" customWidth="1"/>
    <col min="7183" max="7183" width="24.85546875" style="52" customWidth="1"/>
    <col min="7184" max="7184" width="18" style="52" customWidth="1"/>
    <col min="7185" max="7424" width="9.140625" style="52"/>
    <col min="7425" max="7433" width="21.85546875" style="52" customWidth="1"/>
    <col min="7434" max="7434" width="22.85546875" style="52" customWidth="1"/>
    <col min="7435" max="7435" width="17" style="52" customWidth="1"/>
    <col min="7436" max="7438" width="21.85546875" style="52" customWidth="1"/>
    <col min="7439" max="7439" width="24.85546875" style="52" customWidth="1"/>
    <col min="7440" max="7440" width="18" style="52" customWidth="1"/>
    <col min="7441" max="7680" width="9.140625" style="52"/>
    <col min="7681" max="7689" width="21.85546875" style="52" customWidth="1"/>
    <col min="7690" max="7690" width="22.85546875" style="52" customWidth="1"/>
    <col min="7691" max="7691" width="17" style="52" customWidth="1"/>
    <col min="7692" max="7694" width="21.85546875" style="52" customWidth="1"/>
    <col min="7695" max="7695" width="24.85546875" style="52" customWidth="1"/>
    <col min="7696" max="7696" width="18" style="52" customWidth="1"/>
    <col min="7697" max="7936" width="9.140625" style="52"/>
    <col min="7937" max="7945" width="21.85546875" style="52" customWidth="1"/>
    <col min="7946" max="7946" width="22.85546875" style="52" customWidth="1"/>
    <col min="7947" max="7947" width="17" style="52" customWidth="1"/>
    <col min="7948" max="7950" width="21.85546875" style="52" customWidth="1"/>
    <col min="7951" max="7951" width="24.85546875" style="52" customWidth="1"/>
    <col min="7952" max="7952" width="18" style="52" customWidth="1"/>
    <col min="7953" max="8192" width="9.140625" style="52"/>
    <col min="8193" max="8201" width="21.85546875" style="52" customWidth="1"/>
    <col min="8202" max="8202" width="22.85546875" style="52" customWidth="1"/>
    <col min="8203" max="8203" width="17" style="52" customWidth="1"/>
    <col min="8204" max="8206" width="21.85546875" style="52" customWidth="1"/>
    <col min="8207" max="8207" width="24.85546875" style="52" customWidth="1"/>
    <col min="8208" max="8208" width="18" style="52" customWidth="1"/>
    <col min="8209" max="8448" width="9.140625" style="52"/>
    <col min="8449" max="8457" width="21.85546875" style="52" customWidth="1"/>
    <col min="8458" max="8458" width="22.85546875" style="52" customWidth="1"/>
    <col min="8459" max="8459" width="17" style="52" customWidth="1"/>
    <col min="8460" max="8462" width="21.85546875" style="52" customWidth="1"/>
    <col min="8463" max="8463" width="24.85546875" style="52" customWidth="1"/>
    <col min="8464" max="8464" width="18" style="52" customWidth="1"/>
    <col min="8465" max="8704" width="9.140625" style="52"/>
    <col min="8705" max="8713" width="21.85546875" style="52" customWidth="1"/>
    <col min="8714" max="8714" width="22.85546875" style="52" customWidth="1"/>
    <col min="8715" max="8715" width="17" style="52" customWidth="1"/>
    <col min="8716" max="8718" width="21.85546875" style="52" customWidth="1"/>
    <col min="8719" max="8719" width="24.85546875" style="52" customWidth="1"/>
    <col min="8720" max="8720" width="18" style="52" customWidth="1"/>
    <col min="8721" max="8960" width="9.140625" style="52"/>
    <col min="8961" max="8969" width="21.85546875" style="52" customWidth="1"/>
    <col min="8970" max="8970" width="22.85546875" style="52" customWidth="1"/>
    <col min="8971" max="8971" width="17" style="52" customWidth="1"/>
    <col min="8972" max="8974" width="21.85546875" style="52" customWidth="1"/>
    <col min="8975" max="8975" width="24.85546875" style="52" customWidth="1"/>
    <col min="8976" max="8976" width="18" style="52" customWidth="1"/>
    <col min="8977" max="9216" width="9.140625" style="52"/>
    <col min="9217" max="9225" width="21.85546875" style="52" customWidth="1"/>
    <col min="9226" max="9226" width="22.85546875" style="52" customWidth="1"/>
    <col min="9227" max="9227" width="17" style="52" customWidth="1"/>
    <col min="9228" max="9230" width="21.85546875" style="52" customWidth="1"/>
    <col min="9231" max="9231" width="24.85546875" style="52" customWidth="1"/>
    <col min="9232" max="9232" width="18" style="52" customWidth="1"/>
    <col min="9233" max="9472" width="9.140625" style="52"/>
    <col min="9473" max="9481" width="21.85546875" style="52" customWidth="1"/>
    <col min="9482" max="9482" width="22.85546875" style="52" customWidth="1"/>
    <col min="9483" max="9483" width="17" style="52" customWidth="1"/>
    <col min="9484" max="9486" width="21.85546875" style="52" customWidth="1"/>
    <col min="9487" max="9487" width="24.85546875" style="52" customWidth="1"/>
    <col min="9488" max="9488" width="18" style="52" customWidth="1"/>
    <col min="9489" max="9728" width="9.140625" style="52"/>
    <col min="9729" max="9737" width="21.85546875" style="52" customWidth="1"/>
    <col min="9738" max="9738" width="22.85546875" style="52" customWidth="1"/>
    <col min="9739" max="9739" width="17" style="52" customWidth="1"/>
    <col min="9740" max="9742" width="21.85546875" style="52" customWidth="1"/>
    <col min="9743" max="9743" width="24.85546875" style="52" customWidth="1"/>
    <col min="9744" max="9744" width="18" style="52" customWidth="1"/>
    <col min="9745" max="9984" width="9.140625" style="52"/>
    <col min="9985" max="9993" width="21.85546875" style="52" customWidth="1"/>
    <col min="9994" max="9994" width="22.85546875" style="52" customWidth="1"/>
    <col min="9995" max="9995" width="17" style="52" customWidth="1"/>
    <col min="9996" max="9998" width="21.85546875" style="52" customWidth="1"/>
    <col min="9999" max="9999" width="24.85546875" style="52" customWidth="1"/>
    <col min="10000" max="10000" width="18" style="52" customWidth="1"/>
    <col min="10001" max="10240" width="9.140625" style="52"/>
    <col min="10241" max="10249" width="21.85546875" style="52" customWidth="1"/>
    <col min="10250" max="10250" width="22.85546875" style="52" customWidth="1"/>
    <col min="10251" max="10251" width="17" style="52" customWidth="1"/>
    <col min="10252" max="10254" width="21.85546875" style="52" customWidth="1"/>
    <col min="10255" max="10255" width="24.85546875" style="52" customWidth="1"/>
    <col min="10256" max="10256" width="18" style="52" customWidth="1"/>
    <col min="10257" max="10496" width="9.140625" style="52"/>
    <col min="10497" max="10505" width="21.85546875" style="52" customWidth="1"/>
    <col min="10506" max="10506" width="22.85546875" style="52" customWidth="1"/>
    <col min="10507" max="10507" width="17" style="52" customWidth="1"/>
    <col min="10508" max="10510" width="21.85546875" style="52" customWidth="1"/>
    <col min="10511" max="10511" width="24.85546875" style="52" customWidth="1"/>
    <col min="10512" max="10512" width="18" style="52" customWidth="1"/>
    <col min="10513" max="10752" width="9.140625" style="52"/>
    <col min="10753" max="10761" width="21.85546875" style="52" customWidth="1"/>
    <col min="10762" max="10762" width="22.85546875" style="52" customWidth="1"/>
    <col min="10763" max="10763" width="17" style="52" customWidth="1"/>
    <col min="10764" max="10766" width="21.85546875" style="52" customWidth="1"/>
    <col min="10767" max="10767" width="24.85546875" style="52" customWidth="1"/>
    <col min="10768" max="10768" width="18" style="52" customWidth="1"/>
    <col min="10769" max="11008" width="9.140625" style="52"/>
    <col min="11009" max="11017" width="21.85546875" style="52" customWidth="1"/>
    <col min="11018" max="11018" width="22.85546875" style="52" customWidth="1"/>
    <col min="11019" max="11019" width="17" style="52" customWidth="1"/>
    <col min="11020" max="11022" width="21.85546875" style="52" customWidth="1"/>
    <col min="11023" max="11023" width="24.85546875" style="52" customWidth="1"/>
    <col min="11024" max="11024" width="18" style="52" customWidth="1"/>
    <col min="11025" max="11264" width="9.140625" style="52"/>
    <col min="11265" max="11273" width="21.85546875" style="52" customWidth="1"/>
    <col min="11274" max="11274" width="22.85546875" style="52" customWidth="1"/>
    <col min="11275" max="11275" width="17" style="52" customWidth="1"/>
    <col min="11276" max="11278" width="21.85546875" style="52" customWidth="1"/>
    <col min="11279" max="11279" width="24.85546875" style="52" customWidth="1"/>
    <col min="11280" max="11280" width="18" style="52" customWidth="1"/>
    <col min="11281" max="11520" width="9.140625" style="52"/>
    <col min="11521" max="11529" width="21.85546875" style="52" customWidth="1"/>
    <col min="11530" max="11530" width="22.85546875" style="52" customWidth="1"/>
    <col min="11531" max="11531" width="17" style="52" customWidth="1"/>
    <col min="11532" max="11534" width="21.85546875" style="52" customWidth="1"/>
    <col min="11535" max="11535" width="24.85546875" style="52" customWidth="1"/>
    <col min="11536" max="11536" width="18" style="52" customWidth="1"/>
    <col min="11537" max="11776" width="9.140625" style="52"/>
    <col min="11777" max="11785" width="21.85546875" style="52" customWidth="1"/>
    <col min="11786" max="11786" width="22.85546875" style="52" customWidth="1"/>
    <col min="11787" max="11787" width="17" style="52" customWidth="1"/>
    <col min="11788" max="11790" width="21.85546875" style="52" customWidth="1"/>
    <col min="11791" max="11791" width="24.85546875" style="52" customWidth="1"/>
    <col min="11792" max="11792" width="18" style="52" customWidth="1"/>
    <col min="11793" max="12032" width="9.140625" style="52"/>
    <col min="12033" max="12041" width="21.85546875" style="52" customWidth="1"/>
    <col min="12042" max="12042" width="22.85546875" style="52" customWidth="1"/>
    <col min="12043" max="12043" width="17" style="52" customWidth="1"/>
    <col min="12044" max="12046" width="21.85546875" style="52" customWidth="1"/>
    <col min="12047" max="12047" width="24.85546875" style="52" customWidth="1"/>
    <col min="12048" max="12048" width="18" style="52" customWidth="1"/>
    <col min="12049" max="12288" width="9.140625" style="52"/>
    <col min="12289" max="12297" width="21.85546875" style="52" customWidth="1"/>
    <col min="12298" max="12298" width="22.85546875" style="52" customWidth="1"/>
    <col min="12299" max="12299" width="17" style="52" customWidth="1"/>
    <col min="12300" max="12302" width="21.85546875" style="52" customWidth="1"/>
    <col min="12303" max="12303" width="24.85546875" style="52" customWidth="1"/>
    <col min="12304" max="12304" width="18" style="52" customWidth="1"/>
    <col min="12305" max="12544" width="9.140625" style="52"/>
    <col min="12545" max="12553" width="21.85546875" style="52" customWidth="1"/>
    <col min="12554" max="12554" width="22.85546875" style="52" customWidth="1"/>
    <col min="12555" max="12555" width="17" style="52" customWidth="1"/>
    <col min="12556" max="12558" width="21.85546875" style="52" customWidth="1"/>
    <col min="12559" max="12559" width="24.85546875" style="52" customWidth="1"/>
    <col min="12560" max="12560" width="18" style="52" customWidth="1"/>
    <col min="12561" max="12800" width="9.140625" style="52"/>
    <col min="12801" max="12809" width="21.85546875" style="52" customWidth="1"/>
    <col min="12810" max="12810" width="22.85546875" style="52" customWidth="1"/>
    <col min="12811" max="12811" width="17" style="52" customWidth="1"/>
    <col min="12812" max="12814" width="21.85546875" style="52" customWidth="1"/>
    <col min="12815" max="12815" width="24.85546875" style="52" customWidth="1"/>
    <col min="12816" max="12816" width="18" style="52" customWidth="1"/>
    <col min="12817" max="13056" width="9.140625" style="52"/>
    <col min="13057" max="13065" width="21.85546875" style="52" customWidth="1"/>
    <col min="13066" max="13066" width="22.85546875" style="52" customWidth="1"/>
    <col min="13067" max="13067" width="17" style="52" customWidth="1"/>
    <col min="13068" max="13070" width="21.85546875" style="52" customWidth="1"/>
    <col min="13071" max="13071" width="24.85546875" style="52" customWidth="1"/>
    <col min="13072" max="13072" width="18" style="52" customWidth="1"/>
    <col min="13073" max="13312" width="9.140625" style="52"/>
    <col min="13313" max="13321" width="21.85546875" style="52" customWidth="1"/>
    <col min="13322" max="13322" width="22.85546875" style="52" customWidth="1"/>
    <col min="13323" max="13323" width="17" style="52" customWidth="1"/>
    <col min="13324" max="13326" width="21.85546875" style="52" customWidth="1"/>
    <col min="13327" max="13327" width="24.85546875" style="52" customWidth="1"/>
    <col min="13328" max="13328" width="18" style="52" customWidth="1"/>
    <col min="13329" max="13568" width="9.140625" style="52"/>
    <col min="13569" max="13577" width="21.85546875" style="52" customWidth="1"/>
    <col min="13578" max="13578" width="22.85546875" style="52" customWidth="1"/>
    <col min="13579" max="13579" width="17" style="52" customWidth="1"/>
    <col min="13580" max="13582" width="21.85546875" style="52" customWidth="1"/>
    <col min="13583" max="13583" width="24.85546875" style="52" customWidth="1"/>
    <col min="13584" max="13584" width="18" style="52" customWidth="1"/>
    <col min="13585" max="13824" width="9.140625" style="52"/>
    <col min="13825" max="13833" width="21.85546875" style="52" customWidth="1"/>
    <col min="13834" max="13834" width="22.85546875" style="52" customWidth="1"/>
    <col min="13835" max="13835" width="17" style="52" customWidth="1"/>
    <col min="13836" max="13838" width="21.85546875" style="52" customWidth="1"/>
    <col min="13839" max="13839" width="24.85546875" style="52" customWidth="1"/>
    <col min="13840" max="13840" width="18" style="52" customWidth="1"/>
    <col min="13841" max="14080" width="9.140625" style="52"/>
    <col min="14081" max="14089" width="21.85546875" style="52" customWidth="1"/>
    <col min="14090" max="14090" width="22.85546875" style="52" customWidth="1"/>
    <col min="14091" max="14091" width="17" style="52" customWidth="1"/>
    <col min="14092" max="14094" width="21.85546875" style="52" customWidth="1"/>
    <col min="14095" max="14095" width="24.85546875" style="52" customWidth="1"/>
    <col min="14096" max="14096" width="18" style="52" customWidth="1"/>
    <col min="14097" max="14336" width="9.140625" style="52"/>
    <col min="14337" max="14345" width="21.85546875" style="52" customWidth="1"/>
    <col min="14346" max="14346" width="22.85546875" style="52" customWidth="1"/>
    <col min="14347" max="14347" width="17" style="52" customWidth="1"/>
    <col min="14348" max="14350" width="21.85546875" style="52" customWidth="1"/>
    <col min="14351" max="14351" width="24.85546875" style="52" customWidth="1"/>
    <col min="14352" max="14352" width="18" style="52" customWidth="1"/>
    <col min="14353" max="14592" width="9.140625" style="52"/>
    <col min="14593" max="14601" width="21.85546875" style="52" customWidth="1"/>
    <col min="14602" max="14602" width="22.85546875" style="52" customWidth="1"/>
    <col min="14603" max="14603" width="17" style="52" customWidth="1"/>
    <col min="14604" max="14606" width="21.85546875" style="52" customWidth="1"/>
    <col min="14607" max="14607" width="24.85546875" style="52" customWidth="1"/>
    <col min="14608" max="14608" width="18" style="52" customWidth="1"/>
    <col min="14609" max="14848" width="9.140625" style="52"/>
    <col min="14849" max="14857" width="21.85546875" style="52" customWidth="1"/>
    <col min="14858" max="14858" width="22.85546875" style="52" customWidth="1"/>
    <col min="14859" max="14859" width="17" style="52" customWidth="1"/>
    <col min="14860" max="14862" width="21.85546875" style="52" customWidth="1"/>
    <col min="14863" max="14863" width="24.85546875" style="52" customWidth="1"/>
    <col min="14864" max="14864" width="18" style="52" customWidth="1"/>
    <col min="14865" max="15104" width="9.140625" style="52"/>
    <col min="15105" max="15113" width="21.85546875" style="52" customWidth="1"/>
    <col min="15114" max="15114" width="22.85546875" style="52" customWidth="1"/>
    <col min="15115" max="15115" width="17" style="52" customWidth="1"/>
    <col min="15116" max="15118" width="21.85546875" style="52" customWidth="1"/>
    <col min="15119" max="15119" width="24.85546875" style="52" customWidth="1"/>
    <col min="15120" max="15120" width="18" style="52" customWidth="1"/>
    <col min="15121" max="15360" width="9.140625" style="52"/>
    <col min="15361" max="15369" width="21.85546875" style="52" customWidth="1"/>
    <col min="15370" max="15370" width="22.85546875" style="52" customWidth="1"/>
    <col min="15371" max="15371" width="17" style="52" customWidth="1"/>
    <col min="15372" max="15374" width="21.85546875" style="52" customWidth="1"/>
    <col min="15375" max="15375" width="24.85546875" style="52" customWidth="1"/>
    <col min="15376" max="15376" width="18" style="52" customWidth="1"/>
    <col min="15377" max="15616" width="9.140625" style="52"/>
    <col min="15617" max="15625" width="21.85546875" style="52" customWidth="1"/>
    <col min="15626" max="15626" width="22.85546875" style="52" customWidth="1"/>
    <col min="15627" max="15627" width="17" style="52" customWidth="1"/>
    <col min="15628" max="15630" width="21.85546875" style="52" customWidth="1"/>
    <col min="15631" max="15631" width="24.85546875" style="52" customWidth="1"/>
    <col min="15632" max="15632" width="18" style="52" customWidth="1"/>
    <col min="15633" max="15872" width="9.140625" style="52"/>
    <col min="15873" max="15881" width="21.85546875" style="52" customWidth="1"/>
    <col min="15882" max="15882" width="22.85546875" style="52" customWidth="1"/>
    <col min="15883" max="15883" width="17" style="52" customWidth="1"/>
    <col min="15884" max="15886" width="21.85546875" style="52" customWidth="1"/>
    <col min="15887" max="15887" width="24.85546875" style="52" customWidth="1"/>
    <col min="15888" max="15888" width="18" style="52" customWidth="1"/>
    <col min="15889" max="16128" width="9.140625" style="52"/>
    <col min="16129" max="16137" width="21.85546875" style="52" customWidth="1"/>
    <col min="16138" max="16138" width="22.85546875" style="52" customWidth="1"/>
    <col min="16139" max="16139" width="17" style="52" customWidth="1"/>
    <col min="16140" max="16142" width="21.85546875" style="52" customWidth="1"/>
    <col min="16143" max="16143" width="24.85546875" style="52" customWidth="1"/>
    <col min="16144" max="16144" width="18" style="52" customWidth="1"/>
    <col min="16145" max="16384" width="9.140625" style="52"/>
  </cols>
  <sheetData>
    <row r="2" spans="1:15" ht="18" customHeight="1">
      <c r="A2" s="51" t="s">
        <v>0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</row>
    <row r="4" spans="1:15" ht="18" customHeight="1">
      <c r="A4" s="53" t="s">
        <v>144</v>
      </c>
      <c r="B4" s="53"/>
      <c r="C4" s="53"/>
      <c r="D4" s="53"/>
      <c r="E4" s="53"/>
      <c r="F4" s="53"/>
      <c r="G4" s="53"/>
      <c r="H4" s="53"/>
      <c r="I4" s="53"/>
    </row>
    <row r="5" spans="1:15" ht="18" customHeight="1">
      <c r="A5" s="53"/>
    </row>
    <row r="6" spans="1:15" ht="18" customHeight="1">
      <c r="A6" s="53" t="s">
        <v>2</v>
      </c>
    </row>
    <row r="7" spans="1:15" ht="18" customHeight="1">
      <c r="A7" s="53" t="s">
        <v>3</v>
      </c>
    </row>
    <row r="8" spans="1:15" ht="18" customHeight="1">
      <c r="A8" s="53" t="s">
        <v>4</v>
      </c>
      <c r="H8" s="55"/>
    </row>
    <row r="9" spans="1:15" ht="18" customHeight="1">
      <c r="A9" s="53" t="s">
        <v>5</v>
      </c>
    </row>
    <row r="10" spans="1:15" ht="18" customHeight="1">
      <c r="A10" s="53" t="s">
        <v>6</v>
      </c>
    </row>
    <row r="11" spans="1:15" ht="18" customHeight="1">
      <c r="A11" s="53"/>
      <c r="G11" s="56"/>
    </row>
    <row r="12" spans="1:15" ht="24.95" customHeight="1">
      <c r="A12" s="53" t="s">
        <v>145</v>
      </c>
      <c r="N12" s="53" t="s">
        <v>146</v>
      </c>
    </row>
    <row r="13" spans="1:15" ht="18" customHeight="1">
      <c r="A13" s="53"/>
    </row>
    <row r="14" spans="1:15" ht="18" customHeight="1">
      <c r="A14" s="53" t="s">
        <v>9</v>
      </c>
      <c r="N14" s="57" t="s">
        <v>10</v>
      </c>
      <c r="O14" s="58" t="s">
        <v>11</v>
      </c>
    </row>
    <row r="15" spans="1:15" ht="18" customHeight="1">
      <c r="N15" s="57"/>
      <c r="O15" s="58"/>
    </row>
    <row r="16" spans="1:15" ht="18" customHeight="1">
      <c r="A16" s="52" t="s">
        <v>12</v>
      </c>
      <c r="N16" s="59"/>
      <c r="O16" s="60"/>
    </row>
    <row r="17" spans="1:15" ht="18" customHeight="1">
      <c r="A17" s="52" t="s">
        <v>13</v>
      </c>
      <c r="N17" s="61" t="s">
        <v>14</v>
      </c>
      <c r="O17" s="62" t="s">
        <v>147</v>
      </c>
    </row>
    <row r="18" spans="1:15" ht="20.100000000000001" customHeight="1">
      <c r="A18" s="52" t="s">
        <v>16</v>
      </c>
      <c r="N18" s="61"/>
      <c r="O18" s="62"/>
    </row>
    <row r="19" spans="1:15" ht="18" customHeight="1">
      <c r="A19" s="52" t="s">
        <v>17</v>
      </c>
      <c r="N19" s="61"/>
      <c r="O19" s="62"/>
    </row>
    <row r="20" spans="1:15" ht="18" customHeight="1">
      <c r="A20" s="52" t="s">
        <v>18</v>
      </c>
      <c r="N20" s="61"/>
      <c r="O20" s="62"/>
    </row>
    <row r="21" spans="1:15" ht="18" customHeight="1">
      <c r="A21" s="53" t="s">
        <v>19</v>
      </c>
      <c r="C21" s="63" t="s">
        <v>20</v>
      </c>
      <c r="D21" s="63"/>
      <c r="N21" s="64"/>
      <c r="O21" s="64"/>
    </row>
    <row r="23" spans="1:15" ht="18" customHeight="1">
      <c r="A23" s="53" t="s">
        <v>21</v>
      </c>
      <c r="E23" s="53" t="s">
        <v>22</v>
      </c>
    </row>
    <row r="24" spans="1:15" ht="18" customHeight="1">
      <c r="G24" s="53" t="s">
        <v>23</v>
      </c>
    </row>
    <row r="25" spans="1:15" ht="15" customHeight="1">
      <c r="A25" s="65"/>
      <c r="B25" s="66" t="s">
        <v>24</v>
      </c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65"/>
    </row>
    <row r="26" spans="1:15" ht="30.95" customHeight="1">
      <c r="A26" s="67" t="s">
        <v>25</v>
      </c>
      <c r="B26" s="68" t="s">
        <v>26</v>
      </c>
      <c r="C26" s="68"/>
      <c r="D26" s="67" t="s">
        <v>27</v>
      </c>
      <c r="E26" s="67" t="s">
        <v>28</v>
      </c>
      <c r="F26" s="67" t="s">
        <v>25</v>
      </c>
      <c r="G26" s="68" t="s">
        <v>26</v>
      </c>
      <c r="H26" s="68"/>
      <c r="I26" s="67" t="s">
        <v>27</v>
      </c>
      <c r="J26" s="67" t="s">
        <v>28</v>
      </c>
      <c r="K26" s="67" t="s">
        <v>25</v>
      </c>
      <c r="L26" s="68" t="s">
        <v>26</v>
      </c>
      <c r="M26" s="68"/>
      <c r="N26" s="67" t="s">
        <v>27</v>
      </c>
      <c r="O26" s="67" t="s">
        <v>28</v>
      </c>
    </row>
    <row r="27" spans="1:15" ht="50.1" customHeight="1">
      <c r="A27" s="67"/>
      <c r="B27" s="69" t="s">
        <v>29</v>
      </c>
      <c r="C27" s="69" t="s">
        <v>2</v>
      </c>
      <c r="D27" s="67"/>
      <c r="E27" s="67"/>
      <c r="F27" s="67"/>
      <c r="G27" s="69" t="s">
        <v>29</v>
      </c>
      <c r="H27" s="69" t="s">
        <v>2</v>
      </c>
      <c r="I27" s="67"/>
      <c r="J27" s="67"/>
      <c r="K27" s="67"/>
      <c r="L27" s="69" t="s">
        <v>29</v>
      </c>
      <c r="M27" s="69" t="s">
        <v>2</v>
      </c>
      <c r="N27" s="67"/>
      <c r="O27" s="67"/>
    </row>
    <row r="28" spans="1:15" s="76" customFormat="1" ht="26.1" customHeight="1">
      <c r="A28" s="70">
        <v>1</v>
      </c>
      <c r="B28" s="71">
        <v>0</v>
      </c>
      <c r="C28" s="72">
        <v>0.15</v>
      </c>
      <c r="D28" s="73">
        <v>8720</v>
      </c>
      <c r="E28" s="73">
        <f>D28*(100-2.45)/100</f>
        <v>8506.36</v>
      </c>
      <c r="F28" s="74">
        <v>33</v>
      </c>
      <c r="G28" s="75">
        <v>8</v>
      </c>
      <c r="H28" s="75">
        <v>8.15</v>
      </c>
      <c r="I28" s="73">
        <v>8720</v>
      </c>
      <c r="J28" s="73">
        <f>I28*(100-2.45)/100</f>
        <v>8506.36</v>
      </c>
      <c r="K28" s="74">
        <v>65</v>
      </c>
      <c r="L28" s="75">
        <v>16</v>
      </c>
      <c r="M28" s="75">
        <v>16.149999999999999</v>
      </c>
      <c r="N28" s="73">
        <v>8720</v>
      </c>
      <c r="O28" s="73">
        <f>N28*(100-2.45)/100</f>
        <v>8506.36</v>
      </c>
    </row>
    <row r="29" spans="1:15" s="76" customFormat="1" ht="27" customHeight="1">
      <c r="A29" s="70">
        <v>2</v>
      </c>
      <c r="B29" s="70">
        <v>0.15</v>
      </c>
      <c r="C29" s="77">
        <v>0.3</v>
      </c>
      <c r="D29" s="73">
        <v>8720</v>
      </c>
      <c r="E29" s="73">
        <f t="shared" ref="E29:E59" si="0">D29*(100-2.45)/100</f>
        <v>8506.36</v>
      </c>
      <c r="F29" s="74">
        <v>34</v>
      </c>
      <c r="G29" s="75">
        <v>8.15</v>
      </c>
      <c r="H29" s="75">
        <v>8.3000000000000007</v>
      </c>
      <c r="I29" s="73">
        <v>8720</v>
      </c>
      <c r="J29" s="73">
        <f t="shared" ref="J29:J59" si="1">I29*(100-2.45)/100</f>
        <v>8506.36</v>
      </c>
      <c r="K29" s="74">
        <v>66</v>
      </c>
      <c r="L29" s="75">
        <v>16.149999999999999</v>
      </c>
      <c r="M29" s="75">
        <v>16.3</v>
      </c>
      <c r="N29" s="73">
        <v>8720</v>
      </c>
      <c r="O29" s="73">
        <f>N29*(100-2.45)/100</f>
        <v>8506.36</v>
      </c>
    </row>
    <row r="30" spans="1:15" s="76" customFormat="1" ht="27" customHeight="1">
      <c r="A30" s="70">
        <v>3</v>
      </c>
      <c r="B30" s="77">
        <v>0.3</v>
      </c>
      <c r="C30" s="72">
        <v>0.45</v>
      </c>
      <c r="D30" s="73">
        <v>8720</v>
      </c>
      <c r="E30" s="73">
        <f t="shared" si="0"/>
        <v>8506.36</v>
      </c>
      <c r="F30" s="74">
        <v>35</v>
      </c>
      <c r="G30" s="75">
        <v>8.3000000000000007</v>
      </c>
      <c r="H30" s="75">
        <v>8.4499999999999993</v>
      </c>
      <c r="I30" s="73">
        <v>8720</v>
      </c>
      <c r="J30" s="73">
        <f t="shared" si="1"/>
        <v>8506.36</v>
      </c>
      <c r="K30" s="74">
        <v>67</v>
      </c>
      <c r="L30" s="75">
        <v>16.3</v>
      </c>
      <c r="M30" s="75">
        <v>16.45</v>
      </c>
      <c r="N30" s="73">
        <v>8720</v>
      </c>
      <c r="O30" s="73">
        <f t="shared" ref="O30:O59" si="2">N30*(100-2.45)/100</f>
        <v>8506.36</v>
      </c>
    </row>
    <row r="31" spans="1:15" s="76" customFormat="1" ht="27" customHeight="1">
      <c r="A31" s="70">
        <v>4</v>
      </c>
      <c r="B31" s="70">
        <v>0.45</v>
      </c>
      <c r="C31" s="75">
        <v>1</v>
      </c>
      <c r="D31" s="73">
        <v>8720</v>
      </c>
      <c r="E31" s="73">
        <f t="shared" si="0"/>
        <v>8506.36</v>
      </c>
      <c r="F31" s="74">
        <v>36</v>
      </c>
      <c r="G31" s="75">
        <v>8.4499999999999993</v>
      </c>
      <c r="H31" s="75">
        <v>9</v>
      </c>
      <c r="I31" s="73">
        <v>8720</v>
      </c>
      <c r="J31" s="73">
        <f t="shared" si="1"/>
        <v>8506.36</v>
      </c>
      <c r="K31" s="74">
        <v>68</v>
      </c>
      <c r="L31" s="75">
        <v>16.45</v>
      </c>
      <c r="M31" s="75">
        <v>17</v>
      </c>
      <c r="N31" s="73">
        <v>8720</v>
      </c>
      <c r="O31" s="73">
        <f t="shared" si="2"/>
        <v>8506.36</v>
      </c>
    </row>
    <row r="32" spans="1:15" s="76" customFormat="1" ht="27" customHeight="1">
      <c r="A32" s="70">
        <v>5</v>
      </c>
      <c r="B32" s="75">
        <v>1</v>
      </c>
      <c r="C32" s="72">
        <v>1.1499999999999999</v>
      </c>
      <c r="D32" s="73">
        <v>8720</v>
      </c>
      <c r="E32" s="73">
        <f t="shared" si="0"/>
        <v>8506.36</v>
      </c>
      <c r="F32" s="74">
        <v>37</v>
      </c>
      <c r="G32" s="75">
        <v>9</v>
      </c>
      <c r="H32" s="75">
        <v>9.15</v>
      </c>
      <c r="I32" s="73">
        <v>8720</v>
      </c>
      <c r="J32" s="73">
        <f t="shared" si="1"/>
        <v>8506.36</v>
      </c>
      <c r="K32" s="74">
        <v>69</v>
      </c>
      <c r="L32" s="75">
        <v>17</v>
      </c>
      <c r="M32" s="75">
        <v>17.149999999999999</v>
      </c>
      <c r="N32" s="73">
        <v>8720</v>
      </c>
      <c r="O32" s="73">
        <f t="shared" si="2"/>
        <v>8506.36</v>
      </c>
    </row>
    <row r="33" spans="1:15" s="76" customFormat="1" ht="27" customHeight="1">
      <c r="A33" s="70">
        <v>6</v>
      </c>
      <c r="B33" s="72">
        <v>1.1499999999999999</v>
      </c>
      <c r="C33" s="75">
        <v>1.3</v>
      </c>
      <c r="D33" s="73">
        <v>8720</v>
      </c>
      <c r="E33" s="73">
        <f t="shared" si="0"/>
        <v>8506.36</v>
      </c>
      <c r="F33" s="74">
        <v>38</v>
      </c>
      <c r="G33" s="75">
        <v>9.15</v>
      </c>
      <c r="H33" s="75">
        <v>9.3000000000000007</v>
      </c>
      <c r="I33" s="73">
        <v>8720</v>
      </c>
      <c r="J33" s="73">
        <f t="shared" si="1"/>
        <v>8506.36</v>
      </c>
      <c r="K33" s="74">
        <v>70</v>
      </c>
      <c r="L33" s="75">
        <v>17.149999999999999</v>
      </c>
      <c r="M33" s="75">
        <v>17.3</v>
      </c>
      <c r="N33" s="73">
        <v>8720</v>
      </c>
      <c r="O33" s="73">
        <f t="shared" si="2"/>
        <v>8506.36</v>
      </c>
    </row>
    <row r="34" spans="1:15" s="76" customFormat="1" ht="27" customHeight="1">
      <c r="A34" s="70">
        <v>7</v>
      </c>
      <c r="B34" s="77">
        <v>1.3</v>
      </c>
      <c r="C34" s="72">
        <v>1.45</v>
      </c>
      <c r="D34" s="73">
        <v>8720</v>
      </c>
      <c r="E34" s="73">
        <f t="shared" si="0"/>
        <v>8506.36</v>
      </c>
      <c r="F34" s="74">
        <v>39</v>
      </c>
      <c r="G34" s="75">
        <v>9.3000000000000007</v>
      </c>
      <c r="H34" s="75">
        <v>9.4499999999999993</v>
      </c>
      <c r="I34" s="73">
        <v>8720</v>
      </c>
      <c r="J34" s="73">
        <f t="shared" si="1"/>
        <v>8506.36</v>
      </c>
      <c r="K34" s="74">
        <v>71</v>
      </c>
      <c r="L34" s="75">
        <v>17.3</v>
      </c>
      <c r="M34" s="75">
        <v>17.45</v>
      </c>
      <c r="N34" s="73">
        <v>8720</v>
      </c>
      <c r="O34" s="73">
        <f t="shared" si="2"/>
        <v>8506.36</v>
      </c>
    </row>
    <row r="35" spans="1:15" s="76" customFormat="1" ht="27" customHeight="1">
      <c r="A35" s="70">
        <v>8</v>
      </c>
      <c r="B35" s="70">
        <v>1.45</v>
      </c>
      <c r="C35" s="75">
        <v>2</v>
      </c>
      <c r="D35" s="73">
        <v>8720</v>
      </c>
      <c r="E35" s="73">
        <f t="shared" si="0"/>
        <v>8506.36</v>
      </c>
      <c r="F35" s="74">
        <v>40</v>
      </c>
      <c r="G35" s="75">
        <v>9.4499999999999993</v>
      </c>
      <c r="H35" s="75">
        <v>10</v>
      </c>
      <c r="I35" s="73">
        <v>8720</v>
      </c>
      <c r="J35" s="73">
        <f t="shared" si="1"/>
        <v>8506.36</v>
      </c>
      <c r="K35" s="74">
        <v>72</v>
      </c>
      <c r="L35" s="78">
        <v>17.45</v>
      </c>
      <c r="M35" s="75">
        <v>18</v>
      </c>
      <c r="N35" s="73">
        <v>8720</v>
      </c>
      <c r="O35" s="73">
        <f t="shared" si="2"/>
        <v>8506.36</v>
      </c>
    </row>
    <row r="36" spans="1:15" s="76" customFormat="1" ht="27" customHeight="1">
      <c r="A36" s="70">
        <v>9</v>
      </c>
      <c r="B36" s="77">
        <v>2</v>
      </c>
      <c r="C36" s="72">
        <v>2.15</v>
      </c>
      <c r="D36" s="73">
        <v>8720</v>
      </c>
      <c r="E36" s="73">
        <f t="shared" si="0"/>
        <v>8506.36</v>
      </c>
      <c r="F36" s="74">
        <v>41</v>
      </c>
      <c r="G36" s="75">
        <v>10</v>
      </c>
      <c r="H36" s="78">
        <v>10.15</v>
      </c>
      <c r="I36" s="73">
        <v>8720</v>
      </c>
      <c r="J36" s="73">
        <f t="shared" si="1"/>
        <v>8506.36</v>
      </c>
      <c r="K36" s="74">
        <v>73</v>
      </c>
      <c r="L36" s="78">
        <v>18</v>
      </c>
      <c r="M36" s="75">
        <v>18.149999999999999</v>
      </c>
      <c r="N36" s="73">
        <v>8720</v>
      </c>
      <c r="O36" s="73">
        <f t="shared" si="2"/>
        <v>8506.36</v>
      </c>
    </row>
    <row r="37" spans="1:15" s="76" customFormat="1" ht="27" customHeight="1">
      <c r="A37" s="70">
        <v>10</v>
      </c>
      <c r="B37" s="70">
        <v>2.15</v>
      </c>
      <c r="C37" s="75">
        <v>2.2999999999999998</v>
      </c>
      <c r="D37" s="73">
        <v>8720</v>
      </c>
      <c r="E37" s="73">
        <f t="shared" si="0"/>
        <v>8506.36</v>
      </c>
      <c r="F37" s="74">
        <v>42</v>
      </c>
      <c r="G37" s="75">
        <v>10.15</v>
      </c>
      <c r="H37" s="78">
        <v>10.3</v>
      </c>
      <c r="I37" s="73">
        <v>8720</v>
      </c>
      <c r="J37" s="73">
        <f t="shared" si="1"/>
        <v>8506.36</v>
      </c>
      <c r="K37" s="74">
        <v>74</v>
      </c>
      <c r="L37" s="78">
        <v>18.149999999999999</v>
      </c>
      <c r="M37" s="75">
        <v>18.3</v>
      </c>
      <c r="N37" s="73">
        <v>8720</v>
      </c>
      <c r="O37" s="73">
        <f t="shared" si="2"/>
        <v>8506.36</v>
      </c>
    </row>
    <row r="38" spans="1:15" s="76" customFormat="1" ht="27" customHeight="1">
      <c r="A38" s="70">
        <v>11</v>
      </c>
      <c r="B38" s="77">
        <v>2.2999999999999998</v>
      </c>
      <c r="C38" s="72">
        <v>2.4500000000000002</v>
      </c>
      <c r="D38" s="73">
        <v>8720</v>
      </c>
      <c r="E38" s="73">
        <f t="shared" si="0"/>
        <v>8506.36</v>
      </c>
      <c r="F38" s="74">
        <v>43</v>
      </c>
      <c r="G38" s="75">
        <v>10.3</v>
      </c>
      <c r="H38" s="78">
        <v>10.45</v>
      </c>
      <c r="I38" s="73">
        <v>8720</v>
      </c>
      <c r="J38" s="73">
        <f t="shared" si="1"/>
        <v>8506.36</v>
      </c>
      <c r="K38" s="74">
        <v>75</v>
      </c>
      <c r="L38" s="78">
        <v>18.3</v>
      </c>
      <c r="M38" s="75">
        <v>18.45</v>
      </c>
      <c r="N38" s="73">
        <v>8720</v>
      </c>
      <c r="O38" s="73">
        <f t="shared" si="2"/>
        <v>8506.36</v>
      </c>
    </row>
    <row r="39" spans="1:15" s="76" customFormat="1" ht="27" customHeight="1">
      <c r="A39" s="70">
        <v>12</v>
      </c>
      <c r="B39" s="70">
        <v>2.4500000000000002</v>
      </c>
      <c r="C39" s="75">
        <v>3</v>
      </c>
      <c r="D39" s="73">
        <v>8720</v>
      </c>
      <c r="E39" s="73">
        <f t="shared" si="0"/>
        <v>8506.36</v>
      </c>
      <c r="F39" s="74">
        <v>44</v>
      </c>
      <c r="G39" s="75">
        <v>10.45</v>
      </c>
      <c r="H39" s="78">
        <v>11</v>
      </c>
      <c r="I39" s="73">
        <v>8720</v>
      </c>
      <c r="J39" s="73">
        <f t="shared" si="1"/>
        <v>8506.36</v>
      </c>
      <c r="K39" s="74">
        <v>76</v>
      </c>
      <c r="L39" s="78">
        <v>18.45</v>
      </c>
      <c r="M39" s="75">
        <v>19</v>
      </c>
      <c r="N39" s="73">
        <v>8720</v>
      </c>
      <c r="O39" s="73">
        <f t="shared" si="2"/>
        <v>8506.36</v>
      </c>
    </row>
    <row r="40" spans="1:15" s="76" customFormat="1" ht="27" customHeight="1">
      <c r="A40" s="70">
        <v>13</v>
      </c>
      <c r="B40" s="77">
        <v>3</v>
      </c>
      <c r="C40" s="79">
        <v>3.15</v>
      </c>
      <c r="D40" s="73">
        <v>8720</v>
      </c>
      <c r="E40" s="73">
        <f t="shared" si="0"/>
        <v>8506.36</v>
      </c>
      <c r="F40" s="74">
        <v>45</v>
      </c>
      <c r="G40" s="75">
        <v>11</v>
      </c>
      <c r="H40" s="78">
        <v>11.15</v>
      </c>
      <c r="I40" s="73">
        <v>8720</v>
      </c>
      <c r="J40" s="73">
        <f t="shared" si="1"/>
        <v>8506.36</v>
      </c>
      <c r="K40" s="74">
        <v>77</v>
      </c>
      <c r="L40" s="78">
        <v>19</v>
      </c>
      <c r="M40" s="75">
        <v>19.149999999999999</v>
      </c>
      <c r="N40" s="73">
        <v>8720</v>
      </c>
      <c r="O40" s="73">
        <f t="shared" si="2"/>
        <v>8506.36</v>
      </c>
    </row>
    <row r="41" spans="1:15" s="76" customFormat="1" ht="27" customHeight="1">
      <c r="A41" s="70">
        <v>14</v>
      </c>
      <c r="B41" s="70">
        <v>3.15</v>
      </c>
      <c r="C41" s="78">
        <v>3.3</v>
      </c>
      <c r="D41" s="73">
        <v>8720</v>
      </c>
      <c r="E41" s="73">
        <f t="shared" si="0"/>
        <v>8506.36</v>
      </c>
      <c r="F41" s="74">
        <v>46</v>
      </c>
      <c r="G41" s="75">
        <v>11.15</v>
      </c>
      <c r="H41" s="78">
        <v>11.3</v>
      </c>
      <c r="I41" s="73">
        <v>8720</v>
      </c>
      <c r="J41" s="73">
        <f t="shared" si="1"/>
        <v>8506.36</v>
      </c>
      <c r="K41" s="74">
        <v>78</v>
      </c>
      <c r="L41" s="78">
        <v>19.149999999999999</v>
      </c>
      <c r="M41" s="75">
        <v>19.3</v>
      </c>
      <c r="N41" s="73">
        <v>8720</v>
      </c>
      <c r="O41" s="73">
        <f t="shared" si="2"/>
        <v>8506.36</v>
      </c>
    </row>
    <row r="42" spans="1:15" s="76" customFormat="1" ht="27" customHeight="1">
      <c r="A42" s="70">
        <v>15</v>
      </c>
      <c r="B42" s="77">
        <v>3.3</v>
      </c>
      <c r="C42" s="79">
        <v>3.45</v>
      </c>
      <c r="D42" s="73">
        <v>8720</v>
      </c>
      <c r="E42" s="73">
        <f t="shared" si="0"/>
        <v>8506.36</v>
      </c>
      <c r="F42" s="74">
        <v>47</v>
      </c>
      <c r="G42" s="75">
        <v>11.3</v>
      </c>
      <c r="H42" s="78">
        <v>11.45</v>
      </c>
      <c r="I42" s="73">
        <v>8720</v>
      </c>
      <c r="J42" s="73">
        <f t="shared" si="1"/>
        <v>8506.36</v>
      </c>
      <c r="K42" s="74">
        <v>79</v>
      </c>
      <c r="L42" s="78">
        <v>19.3</v>
      </c>
      <c r="M42" s="75">
        <v>19.45</v>
      </c>
      <c r="N42" s="73">
        <v>8720</v>
      </c>
      <c r="O42" s="73">
        <f t="shared" si="2"/>
        <v>8506.36</v>
      </c>
    </row>
    <row r="43" spans="1:15" s="76" customFormat="1" ht="27" customHeight="1">
      <c r="A43" s="70">
        <v>16</v>
      </c>
      <c r="B43" s="70">
        <v>3.45</v>
      </c>
      <c r="C43" s="78">
        <v>4</v>
      </c>
      <c r="D43" s="73">
        <v>8720</v>
      </c>
      <c r="E43" s="73">
        <f t="shared" si="0"/>
        <v>8506.36</v>
      </c>
      <c r="F43" s="74">
        <v>48</v>
      </c>
      <c r="G43" s="75">
        <v>11.45</v>
      </c>
      <c r="H43" s="78">
        <v>12</v>
      </c>
      <c r="I43" s="73">
        <v>8720</v>
      </c>
      <c r="J43" s="73">
        <f t="shared" si="1"/>
        <v>8506.36</v>
      </c>
      <c r="K43" s="74">
        <v>80</v>
      </c>
      <c r="L43" s="78">
        <v>19.45</v>
      </c>
      <c r="M43" s="75">
        <v>20</v>
      </c>
      <c r="N43" s="73">
        <v>8720</v>
      </c>
      <c r="O43" s="73">
        <f t="shared" si="2"/>
        <v>8506.36</v>
      </c>
    </row>
    <row r="44" spans="1:15" s="76" customFormat="1" ht="27" customHeight="1">
      <c r="A44" s="70">
        <v>17</v>
      </c>
      <c r="B44" s="77">
        <v>4</v>
      </c>
      <c r="C44" s="79">
        <v>4.1500000000000004</v>
      </c>
      <c r="D44" s="73">
        <v>8720</v>
      </c>
      <c r="E44" s="73">
        <f t="shared" si="0"/>
        <v>8506.36</v>
      </c>
      <c r="F44" s="74">
        <v>49</v>
      </c>
      <c r="G44" s="75">
        <v>12</v>
      </c>
      <c r="H44" s="78">
        <v>12.15</v>
      </c>
      <c r="I44" s="73">
        <v>8720</v>
      </c>
      <c r="J44" s="73">
        <f t="shared" si="1"/>
        <v>8506.36</v>
      </c>
      <c r="K44" s="74">
        <v>81</v>
      </c>
      <c r="L44" s="78">
        <v>20</v>
      </c>
      <c r="M44" s="75">
        <v>20.149999999999999</v>
      </c>
      <c r="N44" s="73">
        <v>8720</v>
      </c>
      <c r="O44" s="73">
        <f t="shared" si="2"/>
        <v>8506.36</v>
      </c>
    </row>
    <row r="45" spans="1:15" s="76" customFormat="1" ht="27" customHeight="1">
      <c r="A45" s="70">
        <v>18</v>
      </c>
      <c r="B45" s="70">
        <v>4.1500000000000004</v>
      </c>
      <c r="C45" s="78">
        <v>4.3</v>
      </c>
      <c r="D45" s="73">
        <v>8720</v>
      </c>
      <c r="E45" s="73">
        <f t="shared" si="0"/>
        <v>8506.36</v>
      </c>
      <c r="F45" s="74">
        <v>50</v>
      </c>
      <c r="G45" s="75">
        <v>12.15</v>
      </c>
      <c r="H45" s="78">
        <v>12.3</v>
      </c>
      <c r="I45" s="73">
        <v>8720</v>
      </c>
      <c r="J45" s="73">
        <f t="shared" si="1"/>
        <v>8506.36</v>
      </c>
      <c r="K45" s="74">
        <v>82</v>
      </c>
      <c r="L45" s="78">
        <v>20.149999999999999</v>
      </c>
      <c r="M45" s="75">
        <v>20.3</v>
      </c>
      <c r="N45" s="73">
        <v>8720</v>
      </c>
      <c r="O45" s="73">
        <f t="shared" si="2"/>
        <v>8506.36</v>
      </c>
    </row>
    <row r="46" spans="1:15" s="76" customFormat="1" ht="27" customHeight="1">
      <c r="A46" s="70">
        <v>19</v>
      </c>
      <c r="B46" s="77">
        <v>4.3</v>
      </c>
      <c r="C46" s="79">
        <v>4.45</v>
      </c>
      <c r="D46" s="73">
        <v>8720</v>
      </c>
      <c r="E46" s="73">
        <f t="shared" si="0"/>
        <v>8506.36</v>
      </c>
      <c r="F46" s="74">
        <v>51</v>
      </c>
      <c r="G46" s="75">
        <v>12.3</v>
      </c>
      <c r="H46" s="78">
        <v>12.45</v>
      </c>
      <c r="I46" s="73">
        <v>8720</v>
      </c>
      <c r="J46" s="73">
        <f t="shared" si="1"/>
        <v>8506.36</v>
      </c>
      <c r="K46" s="74">
        <v>83</v>
      </c>
      <c r="L46" s="78">
        <v>20.3</v>
      </c>
      <c r="M46" s="75">
        <v>20.45</v>
      </c>
      <c r="N46" s="73">
        <v>8720</v>
      </c>
      <c r="O46" s="73">
        <f t="shared" si="2"/>
        <v>8506.36</v>
      </c>
    </row>
    <row r="47" spans="1:15" s="76" customFormat="1" ht="27" customHeight="1">
      <c r="A47" s="70">
        <v>20</v>
      </c>
      <c r="B47" s="70">
        <v>4.45</v>
      </c>
      <c r="C47" s="78">
        <v>5</v>
      </c>
      <c r="D47" s="73">
        <v>8720</v>
      </c>
      <c r="E47" s="73">
        <f t="shared" si="0"/>
        <v>8506.36</v>
      </c>
      <c r="F47" s="74">
        <v>52</v>
      </c>
      <c r="G47" s="75">
        <v>12.45</v>
      </c>
      <c r="H47" s="78">
        <v>13</v>
      </c>
      <c r="I47" s="73">
        <v>8720</v>
      </c>
      <c r="J47" s="73">
        <f t="shared" si="1"/>
        <v>8506.36</v>
      </c>
      <c r="K47" s="74">
        <v>84</v>
      </c>
      <c r="L47" s="78">
        <v>20.45</v>
      </c>
      <c r="M47" s="75">
        <v>21</v>
      </c>
      <c r="N47" s="73">
        <v>8720</v>
      </c>
      <c r="O47" s="73">
        <f t="shared" si="2"/>
        <v>8506.36</v>
      </c>
    </row>
    <row r="48" spans="1:15" s="76" customFormat="1" ht="27" customHeight="1">
      <c r="A48" s="70">
        <v>21</v>
      </c>
      <c r="B48" s="75">
        <v>5</v>
      </c>
      <c r="C48" s="79">
        <v>5.15</v>
      </c>
      <c r="D48" s="73">
        <v>8720</v>
      </c>
      <c r="E48" s="73">
        <f t="shared" si="0"/>
        <v>8506.36</v>
      </c>
      <c r="F48" s="74">
        <v>53</v>
      </c>
      <c r="G48" s="75">
        <v>13</v>
      </c>
      <c r="H48" s="78">
        <v>13.15</v>
      </c>
      <c r="I48" s="73">
        <v>8720</v>
      </c>
      <c r="J48" s="73">
        <f t="shared" si="1"/>
        <v>8506.36</v>
      </c>
      <c r="K48" s="74">
        <v>85</v>
      </c>
      <c r="L48" s="78">
        <v>21</v>
      </c>
      <c r="M48" s="75">
        <v>21.15</v>
      </c>
      <c r="N48" s="73">
        <v>8720</v>
      </c>
      <c r="O48" s="73">
        <f t="shared" si="2"/>
        <v>8506.36</v>
      </c>
    </row>
    <row r="49" spans="1:18" s="76" customFormat="1" ht="27" customHeight="1">
      <c r="A49" s="70">
        <v>22</v>
      </c>
      <c r="B49" s="72">
        <v>5.15</v>
      </c>
      <c r="C49" s="78">
        <v>5.3</v>
      </c>
      <c r="D49" s="73">
        <v>8720</v>
      </c>
      <c r="E49" s="73">
        <f t="shared" si="0"/>
        <v>8506.36</v>
      </c>
      <c r="F49" s="74">
        <v>54</v>
      </c>
      <c r="G49" s="75">
        <v>13.15</v>
      </c>
      <c r="H49" s="78">
        <v>13.3</v>
      </c>
      <c r="I49" s="73">
        <v>8720</v>
      </c>
      <c r="J49" s="73">
        <f t="shared" si="1"/>
        <v>8506.36</v>
      </c>
      <c r="K49" s="74">
        <v>86</v>
      </c>
      <c r="L49" s="78">
        <v>21.15</v>
      </c>
      <c r="M49" s="75">
        <v>21.3</v>
      </c>
      <c r="N49" s="73">
        <v>8720</v>
      </c>
      <c r="O49" s="73">
        <f t="shared" si="2"/>
        <v>8506.36</v>
      </c>
    </row>
    <row r="50" spans="1:18" s="76" customFormat="1" ht="27" customHeight="1">
      <c r="A50" s="70">
        <v>23</v>
      </c>
      <c r="B50" s="75">
        <v>5.3</v>
      </c>
      <c r="C50" s="79">
        <v>5.45</v>
      </c>
      <c r="D50" s="73">
        <v>8720</v>
      </c>
      <c r="E50" s="73">
        <f t="shared" si="0"/>
        <v>8506.36</v>
      </c>
      <c r="F50" s="74">
        <v>55</v>
      </c>
      <c r="G50" s="75">
        <v>13.3</v>
      </c>
      <c r="H50" s="78">
        <v>13.45</v>
      </c>
      <c r="I50" s="73">
        <v>8720</v>
      </c>
      <c r="J50" s="73">
        <f t="shared" si="1"/>
        <v>8506.36</v>
      </c>
      <c r="K50" s="74">
        <v>87</v>
      </c>
      <c r="L50" s="78">
        <v>21.3</v>
      </c>
      <c r="M50" s="75">
        <v>21.45</v>
      </c>
      <c r="N50" s="73">
        <v>8720</v>
      </c>
      <c r="O50" s="73">
        <f t="shared" si="2"/>
        <v>8506.36</v>
      </c>
    </row>
    <row r="51" spans="1:18" s="76" customFormat="1" ht="27" customHeight="1">
      <c r="A51" s="70">
        <v>24</v>
      </c>
      <c r="B51" s="72">
        <v>5.45</v>
      </c>
      <c r="C51" s="78">
        <v>6</v>
      </c>
      <c r="D51" s="73">
        <v>8720</v>
      </c>
      <c r="E51" s="73">
        <f t="shared" si="0"/>
        <v>8506.36</v>
      </c>
      <c r="F51" s="74">
        <v>56</v>
      </c>
      <c r="G51" s="75">
        <v>13.45</v>
      </c>
      <c r="H51" s="78">
        <v>14</v>
      </c>
      <c r="I51" s="73">
        <v>8720</v>
      </c>
      <c r="J51" s="73">
        <f t="shared" si="1"/>
        <v>8506.36</v>
      </c>
      <c r="K51" s="74">
        <v>88</v>
      </c>
      <c r="L51" s="78">
        <v>21.45</v>
      </c>
      <c r="M51" s="75">
        <v>22</v>
      </c>
      <c r="N51" s="73">
        <v>8720</v>
      </c>
      <c r="O51" s="73">
        <f t="shared" si="2"/>
        <v>8506.36</v>
      </c>
    </row>
    <row r="52" spans="1:18" s="76" customFormat="1" ht="27" customHeight="1">
      <c r="A52" s="70">
        <v>25</v>
      </c>
      <c r="B52" s="75">
        <v>6</v>
      </c>
      <c r="C52" s="79">
        <v>6.15</v>
      </c>
      <c r="D52" s="73">
        <v>8720</v>
      </c>
      <c r="E52" s="73">
        <f t="shared" si="0"/>
        <v>8506.36</v>
      </c>
      <c r="F52" s="74">
        <v>57</v>
      </c>
      <c r="G52" s="75">
        <v>14</v>
      </c>
      <c r="H52" s="78">
        <v>14.15</v>
      </c>
      <c r="I52" s="73">
        <v>8720</v>
      </c>
      <c r="J52" s="73">
        <f t="shared" si="1"/>
        <v>8506.36</v>
      </c>
      <c r="K52" s="74">
        <v>89</v>
      </c>
      <c r="L52" s="78">
        <v>22</v>
      </c>
      <c r="M52" s="75">
        <v>22.15</v>
      </c>
      <c r="N52" s="73">
        <v>8720</v>
      </c>
      <c r="O52" s="73">
        <f t="shared" si="2"/>
        <v>8506.36</v>
      </c>
    </row>
    <row r="53" spans="1:18" s="76" customFormat="1" ht="27" customHeight="1">
      <c r="A53" s="70">
        <v>26</v>
      </c>
      <c r="B53" s="72">
        <v>6.15</v>
      </c>
      <c r="C53" s="78">
        <v>6.3</v>
      </c>
      <c r="D53" s="73">
        <v>8720</v>
      </c>
      <c r="E53" s="73">
        <f t="shared" si="0"/>
        <v>8506.36</v>
      </c>
      <c r="F53" s="74">
        <v>58</v>
      </c>
      <c r="G53" s="75">
        <v>14.15</v>
      </c>
      <c r="H53" s="78">
        <v>14.3</v>
      </c>
      <c r="I53" s="73">
        <v>8720</v>
      </c>
      <c r="J53" s="73">
        <f t="shared" si="1"/>
        <v>8506.36</v>
      </c>
      <c r="K53" s="74">
        <v>90</v>
      </c>
      <c r="L53" s="78">
        <v>22.15</v>
      </c>
      <c r="M53" s="75">
        <v>22.3</v>
      </c>
      <c r="N53" s="73">
        <v>8720</v>
      </c>
      <c r="O53" s="73">
        <f t="shared" si="2"/>
        <v>8506.36</v>
      </c>
    </row>
    <row r="54" spans="1:18" s="76" customFormat="1" ht="27" customHeight="1">
      <c r="A54" s="70">
        <v>27</v>
      </c>
      <c r="B54" s="75">
        <v>6.3</v>
      </c>
      <c r="C54" s="79">
        <v>6.45</v>
      </c>
      <c r="D54" s="73">
        <v>8720</v>
      </c>
      <c r="E54" s="73">
        <f t="shared" si="0"/>
        <v>8506.36</v>
      </c>
      <c r="F54" s="74">
        <v>59</v>
      </c>
      <c r="G54" s="75">
        <v>14.3</v>
      </c>
      <c r="H54" s="78">
        <v>14.45</v>
      </c>
      <c r="I54" s="73">
        <v>8720</v>
      </c>
      <c r="J54" s="73">
        <f t="shared" si="1"/>
        <v>8506.36</v>
      </c>
      <c r="K54" s="74">
        <v>91</v>
      </c>
      <c r="L54" s="78">
        <v>22.3</v>
      </c>
      <c r="M54" s="75">
        <v>22.45</v>
      </c>
      <c r="N54" s="73">
        <v>8720</v>
      </c>
      <c r="O54" s="73">
        <f t="shared" si="2"/>
        <v>8506.36</v>
      </c>
    </row>
    <row r="55" spans="1:18" s="76" customFormat="1" ht="27" customHeight="1">
      <c r="A55" s="70">
        <v>28</v>
      </c>
      <c r="B55" s="72">
        <v>6.45</v>
      </c>
      <c r="C55" s="78">
        <v>7</v>
      </c>
      <c r="D55" s="73">
        <v>8720</v>
      </c>
      <c r="E55" s="73">
        <f t="shared" si="0"/>
        <v>8506.36</v>
      </c>
      <c r="F55" s="74">
        <v>60</v>
      </c>
      <c r="G55" s="75">
        <v>14.45</v>
      </c>
      <c r="H55" s="75">
        <v>15</v>
      </c>
      <c r="I55" s="73">
        <v>8720</v>
      </c>
      <c r="J55" s="73">
        <f t="shared" si="1"/>
        <v>8506.36</v>
      </c>
      <c r="K55" s="74">
        <v>92</v>
      </c>
      <c r="L55" s="78">
        <v>22.45</v>
      </c>
      <c r="M55" s="75">
        <v>23</v>
      </c>
      <c r="N55" s="73">
        <v>8720</v>
      </c>
      <c r="O55" s="73">
        <f t="shared" si="2"/>
        <v>8506.36</v>
      </c>
    </row>
    <row r="56" spans="1:18" s="76" customFormat="1" ht="27" customHeight="1">
      <c r="A56" s="70">
        <v>29</v>
      </c>
      <c r="B56" s="75">
        <v>7</v>
      </c>
      <c r="C56" s="79">
        <v>7.15</v>
      </c>
      <c r="D56" s="73">
        <v>8720</v>
      </c>
      <c r="E56" s="73">
        <f t="shared" si="0"/>
        <v>8506.36</v>
      </c>
      <c r="F56" s="74">
        <v>61</v>
      </c>
      <c r="G56" s="75">
        <v>15</v>
      </c>
      <c r="H56" s="75">
        <v>15.15</v>
      </c>
      <c r="I56" s="73">
        <v>8720</v>
      </c>
      <c r="J56" s="73">
        <f t="shared" si="1"/>
        <v>8506.36</v>
      </c>
      <c r="K56" s="74">
        <v>93</v>
      </c>
      <c r="L56" s="78">
        <v>23</v>
      </c>
      <c r="M56" s="75">
        <v>23.15</v>
      </c>
      <c r="N56" s="73">
        <v>8720</v>
      </c>
      <c r="O56" s="73">
        <f t="shared" si="2"/>
        <v>8506.36</v>
      </c>
    </row>
    <row r="57" spans="1:18" s="76" customFormat="1" ht="27" customHeight="1">
      <c r="A57" s="70">
        <v>30</v>
      </c>
      <c r="B57" s="72">
        <v>7.15</v>
      </c>
      <c r="C57" s="78">
        <v>7.3</v>
      </c>
      <c r="D57" s="73">
        <v>8720</v>
      </c>
      <c r="E57" s="73">
        <f t="shared" si="0"/>
        <v>8506.36</v>
      </c>
      <c r="F57" s="74">
        <v>62</v>
      </c>
      <c r="G57" s="75">
        <v>15.15</v>
      </c>
      <c r="H57" s="75">
        <v>15.3</v>
      </c>
      <c r="I57" s="73">
        <v>8720</v>
      </c>
      <c r="J57" s="73">
        <f t="shared" si="1"/>
        <v>8506.36</v>
      </c>
      <c r="K57" s="74">
        <v>94</v>
      </c>
      <c r="L57" s="75">
        <v>23.15</v>
      </c>
      <c r="M57" s="75">
        <v>23.3</v>
      </c>
      <c r="N57" s="73">
        <v>8720</v>
      </c>
      <c r="O57" s="73">
        <f t="shared" si="2"/>
        <v>8506.36</v>
      </c>
    </row>
    <row r="58" spans="1:18" s="76" customFormat="1" ht="27" customHeight="1">
      <c r="A58" s="70">
        <v>31</v>
      </c>
      <c r="B58" s="75">
        <v>7.3</v>
      </c>
      <c r="C58" s="79">
        <v>7.45</v>
      </c>
      <c r="D58" s="73">
        <v>8720</v>
      </c>
      <c r="E58" s="73">
        <f t="shared" si="0"/>
        <v>8506.36</v>
      </c>
      <c r="F58" s="74">
        <v>63</v>
      </c>
      <c r="G58" s="75">
        <v>15.3</v>
      </c>
      <c r="H58" s="75">
        <v>15.45</v>
      </c>
      <c r="I58" s="73">
        <v>8720</v>
      </c>
      <c r="J58" s="73">
        <f t="shared" si="1"/>
        <v>8506.36</v>
      </c>
      <c r="K58" s="74">
        <v>95</v>
      </c>
      <c r="L58" s="75">
        <v>23.3</v>
      </c>
      <c r="M58" s="75">
        <v>23.45</v>
      </c>
      <c r="N58" s="73">
        <v>8720</v>
      </c>
      <c r="O58" s="73">
        <f t="shared" si="2"/>
        <v>8506.36</v>
      </c>
    </row>
    <row r="59" spans="1:18" s="76" customFormat="1" ht="27" customHeight="1">
      <c r="A59" s="70">
        <v>32</v>
      </c>
      <c r="B59" s="72">
        <v>7.45</v>
      </c>
      <c r="C59" s="78">
        <v>8</v>
      </c>
      <c r="D59" s="73">
        <v>8720</v>
      </c>
      <c r="E59" s="73">
        <f t="shared" si="0"/>
        <v>8506.36</v>
      </c>
      <c r="F59" s="74">
        <v>64</v>
      </c>
      <c r="G59" s="75">
        <v>15.45</v>
      </c>
      <c r="H59" s="75">
        <v>16</v>
      </c>
      <c r="I59" s="73">
        <v>8720</v>
      </c>
      <c r="J59" s="73">
        <f t="shared" si="1"/>
        <v>8506.36</v>
      </c>
      <c r="K59" s="80">
        <v>96</v>
      </c>
      <c r="L59" s="75">
        <v>23.45</v>
      </c>
      <c r="M59" s="81">
        <v>24</v>
      </c>
      <c r="N59" s="73">
        <v>8720</v>
      </c>
      <c r="O59" s="73">
        <f t="shared" si="2"/>
        <v>8506.36</v>
      </c>
    </row>
    <row r="60" spans="1:18" ht="23.25">
      <c r="A60" s="82"/>
      <c r="B60" s="83"/>
      <c r="C60" s="84"/>
      <c r="D60" s="85">
        <f>SUM(D28:D59)</f>
        <v>279040</v>
      </c>
      <c r="E60" s="85">
        <f>SUM(E28:E59)</f>
        <v>272203.51999999979</v>
      </c>
      <c r="F60" s="86"/>
      <c r="G60" s="87"/>
      <c r="H60" s="87"/>
      <c r="I60" s="88">
        <f>SUM(I28:I59)</f>
        <v>279040</v>
      </c>
      <c r="J60" s="88">
        <f>SUM(J28:J59)</f>
        <v>272203.51999999979</v>
      </c>
      <c r="K60" s="86"/>
      <c r="L60" s="87"/>
      <c r="M60" s="87"/>
      <c r="N60" s="85">
        <f>SUM(N28:N59)</f>
        <v>279040</v>
      </c>
      <c r="O60" s="85">
        <f>SUM(O28:O59)</f>
        <v>272203.51999999979</v>
      </c>
      <c r="P60" s="64"/>
      <c r="Q60" s="89"/>
      <c r="R60" s="64"/>
    </row>
    <row r="61" spans="1:18" ht="18" customHeight="1">
      <c r="A61" s="82"/>
      <c r="B61" s="83"/>
      <c r="C61" s="84"/>
      <c r="D61" s="85"/>
      <c r="E61" s="88"/>
      <c r="F61" s="86"/>
      <c r="G61" s="87"/>
      <c r="H61" s="87"/>
      <c r="I61" s="88"/>
      <c r="J61" s="85"/>
      <c r="K61" s="86"/>
      <c r="L61" s="87"/>
      <c r="M61" s="87"/>
      <c r="N61" s="85"/>
      <c r="O61" s="88"/>
      <c r="P61" s="64"/>
      <c r="Q61" s="89"/>
      <c r="R61" s="64"/>
    </row>
    <row r="62" spans="1:18" ht="18" customHeight="1">
      <c r="A62" s="82" t="s">
        <v>148</v>
      </c>
      <c r="B62" s="90">
        <f>SUM(D60,I60,N60)/(4000*1000)</f>
        <v>0.20927999999999999</v>
      </c>
      <c r="C62" s="90">
        <f>SUM(E60,J60,O60)/(4000*1000)</f>
        <v>0.20415263999999983</v>
      </c>
      <c r="D62" s="85"/>
      <c r="E62" s="88"/>
      <c r="F62" s="86"/>
      <c r="G62" s="87"/>
      <c r="H62" s="87"/>
      <c r="I62" s="88"/>
      <c r="J62" s="85"/>
      <c r="K62" s="86"/>
      <c r="L62" s="87"/>
      <c r="M62" s="87"/>
      <c r="N62" s="85"/>
      <c r="O62" s="88"/>
      <c r="P62" s="64"/>
      <c r="Q62" s="89"/>
      <c r="R62" s="64"/>
    </row>
    <row r="63" spans="1:18" ht="18" customHeight="1">
      <c r="A63" s="82"/>
      <c r="B63" s="83"/>
      <c r="C63" s="84"/>
      <c r="D63" s="85"/>
      <c r="E63" s="88"/>
      <c r="F63" s="86"/>
      <c r="G63" s="87"/>
      <c r="H63" s="87"/>
      <c r="I63" s="88"/>
      <c r="J63" s="85"/>
      <c r="K63" s="86"/>
      <c r="L63" s="87"/>
      <c r="M63" s="87"/>
      <c r="N63" s="85"/>
      <c r="O63" s="88"/>
      <c r="P63" s="64"/>
      <c r="Q63" s="89"/>
      <c r="R63" s="64"/>
    </row>
    <row r="64" spans="1:18" ht="18" customHeight="1">
      <c r="A64" s="82"/>
      <c r="B64" s="83"/>
      <c r="C64" s="84"/>
      <c r="D64" s="85"/>
      <c r="E64" s="88"/>
      <c r="F64" s="86"/>
      <c r="G64" s="87"/>
      <c r="H64" s="87"/>
      <c r="I64" s="88"/>
      <c r="J64" s="85"/>
      <c r="K64" s="86"/>
      <c r="L64" s="87"/>
      <c r="M64" s="87"/>
      <c r="N64" s="85"/>
      <c r="O64" s="88"/>
      <c r="P64" s="64"/>
      <c r="Q64" s="89"/>
      <c r="R64" s="64"/>
    </row>
    <row r="65" spans="1:18" ht="18" customHeight="1">
      <c r="A65" s="82"/>
      <c r="B65" s="83"/>
      <c r="C65" s="84"/>
      <c r="D65" s="85"/>
      <c r="E65" s="88"/>
      <c r="F65" s="86"/>
      <c r="G65" s="87"/>
      <c r="H65" s="87"/>
      <c r="I65" s="88"/>
      <c r="J65" s="85"/>
      <c r="K65" s="86"/>
      <c r="L65" s="87"/>
      <c r="M65" s="87"/>
      <c r="N65" s="85"/>
      <c r="O65" s="88"/>
      <c r="P65" s="64"/>
      <c r="Q65" s="89"/>
      <c r="R65" s="64"/>
    </row>
    <row r="66" spans="1:18" ht="18" customHeight="1">
      <c r="A66" s="53" t="s">
        <v>30</v>
      </c>
      <c r="D66" s="85"/>
      <c r="E66" s="91"/>
      <c r="J66" s="91"/>
      <c r="O66" s="91"/>
      <c r="Q66" s="91"/>
    </row>
    <row r="67" spans="1:18" ht="18" customHeight="1">
      <c r="D67" s="85"/>
      <c r="J67" s="91"/>
      <c r="Q67" s="91"/>
    </row>
    <row r="68" spans="1:18" ht="18" customHeight="1">
      <c r="A68" s="92" t="s">
        <v>31</v>
      </c>
      <c r="B68" s="92"/>
      <c r="C68" s="92"/>
      <c r="D68" s="92"/>
      <c r="E68" s="92"/>
      <c r="F68" s="92"/>
      <c r="G68" s="92"/>
      <c r="H68" s="92"/>
      <c r="I68" s="92"/>
      <c r="J68" s="92"/>
      <c r="K68" s="92"/>
      <c r="Q68" s="91"/>
    </row>
    <row r="69" spans="1:18" ht="18" customHeight="1">
      <c r="A69" s="93" t="s">
        <v>32</v>
      </c>
      <c r="B69" s="93"/>
      <c r="C69" s="93"/>
      <c r="D69" s="85"/>
      <c r="E69" s="94"/>
      <c r="H69" s="91"/>
      <c r="J69" s="91"/>
    </row>
    <row r="70" spans="1:18" ht="18" customHeight="1">
      <c r="D70" s="85"/>
      <c r="E70" s="91"/>
      <c r="H70" s="91"/>
      <c r="J70" s="91"/>
    </row>
    <row r="71" spans="1:18" ht="18" customHeight="1">
      <c r="D71" s="85"/>
      <c r="E71" s="91"/>
      <c r="H71" s="91"/>
      <c r="M71" s="52" t="s">
        <v>33</v>
      </c>
    </row>
    <row r="72" spans="1:18" ht="18" customHeight="1">
      <c r="D72" s="85"/>
      <c r="E72" s="91"/>
      <c r="H72" s="91"/>
    </row>
    <row r="73" spans="1:18" ht="18" customHeight="1">
      <c r="D73" s="85"/>
      <c r="E73" s="91"/>
      <c r="H73" s="91"/>
    </row>
    <row r="74" spans="1:18" ht="18" customHeight="1">
      <c r="D74" s="85"/>
      <c r="E74" s="91"/>
      <c r="H74" s="91"/>
    </row>
    <row r="75" spans="1:18" ht="18" customHeight="1">
      <c r="D75" s="85"/>
      <c r="E75" s="91"/>
      <c r="H75" s="91"/>
    </row>
    <row r="76" spans="1:18" ht="18" customHeight="1">
      <c r="D76" s="85"/>
      <c r="E76" s="91"/>
      <c r="H76" s="91"/>
    </row>
    <row r="77" spans="1:18" ht="18" customHeight="1">
      <c r="D77" s="85"/>
      <c r="E77" s="91"/>
      <c r="H77" s="91"/>
    </row>
    <row r="78" spans="1:18" ht="18" customHeight="1">
      <c r="D78" s="85"/>
      <c r="E78" s="91"/>
      <c r="H78" s="91"/>
    </row>
    <row r="79" spans="1:18" ht="18" customHeight="1">
      <c r="D79" s="85"/>
      <c r="E79" s="91"/>
      <c r="H79" s="91"/>
    </row>
    <row r="80" spans="1:18" ht="18" customHeight="1">
      <c r="D80" s="85"/>
      <c r="E80" s="91"/>
      <c r="H80" s="91"/>
    </row>
    <row r="81" spans="4:8" ht="18" customHeight="1">
      <c r="D81" s="85"/>
      <c r="E81" s="91"/>
      <c r="H81" s="91"/>
    </row>
    <row r="82" spans="4:8" ht="18" customHeight="1">
      <c r="D82" s="85"/>
      <c r="E82" s="91"/>
      <c r="H82" s="91"/>
    </row>
    <row r="83" spans="4:8" ht="18" customHeight="1">
      <c r="D83" s="85"/>
      <c r="E83" s="91"/>
      <c r="H83" s="91"/>
    </row>
    <row r="84" spans="4:8" ht="18" customHeight="1">
      <c r="D84" s="85"/>
      <c r="E84" s="91"/>
      <c r="H84" s="91"/>
    </row>
    <row r="85" spans="4:8" ht="18" customHeight="1">
      <c r="D85" s="85"/>
      <c r="E85" s="91"/>
      <c r="H85" s="91"/>
    </row>
    <row r="86" spans="4:8" ht="18" customHeight="1">
      <c r="D86" s="85"/>
      <c r="E86" s="91"/>
      <c r="H86" s="91"/>
    </row>
    <row r="87" spans="4:8" ht="18" customHeight="1">
      <c r="D87" s="85"/>
      <c r="E87" s="91"/>
      <c r="H87" s="91"/>
    </row>
    <row r="88" spans="4:8" ht="18" customHeight="1">
      <c r="D88" s="85"/>
      <c r="E88" s="91"/>
      <c r="H88" s="91"/>
    </row>
    <row r="89" spans="4:8" ht="18" customHeight="1">
      <c r="D89" s="85"/>
      <c r="E89" s="91"/>
      <c r="H89" s="91"/>
    </row>
    <row r="90" spans="4:8" ht="18" customHeight="1">
      <c r="D90" s="85"/>
      <c r="E90" s="91"/>
      <c r="H90" s="91"/>
    </row>
    <row r="91" spans="4:8" ht="18" customHeight="1">
      <c r="D91" s="85"/>
      <c r="E91" s="91"/>
      <c r="H91" s="91"/>
    </row>
    <row r="92" spans="4:8" ht="18" customHeight="1">
      <c r="D92" s="85"/>
      <c r="E92" s="91"/>
      <c r="H92" s="91"/>
    </row>
    <row r="93" spans="4:8" ht="18" customHeight="1">
      <c r="D93" s="85"/>
      <c r="E93" s="91"/>
      <c r="H93" s="91"/>
    </row>
    <row r="94" spans="4:8" ht="18" customHeight="1">
      <c r="D94" s="95"/>
      <c r="E94" s="91"/>
      <c r="H94" s="91"/>
    </row>
    <row r="95" spans="4:8" ht="18" customHeight="1">
      <c r="E95" s="91"/>
      <c r="H95" s="91"/>
    </row>
    <row r="96" spans="4:8" ht="18" customHeight="1">
      <c r="E96" s="91"/>
      <c r="H96" s="91"/>
    </row>
    <row r="97" spans="4:8" ht="18" customHeight="1">
      <c r="E97" s="91"/>
      <c r="H97" s="91"/>
    </row>
    <row r="98" spans="4:8" ht="18" customHeight="1">
      <c r="D98" s="96"/>
    </row>
  </sheetData>
  <mergeCells count="17">
    <mergeCell ref="O26:O27"/>
    <mergeCell ref="G26:H26"/>
    <mergeCell ref="I26:I27"/>
    <mergeCell ref="J26:J27"/>
    <mergeCell ref="K26:K27"/>
    <mergeCell ref="L26:M26"/>
    <mergeCell ref="N26:N27"/>
    <mergeCell ref="A2:O2"/>
    <mergeCell ref="N14:N16"/>
    <mergeCell ref="O14:O16"/>
    <mergeCell ref="N17:N20"/>
    <mergeCell ref="O17:O20"/>
    <mergeCell ref="A26:A27"/>
    <mergeCell ref="B26:C26"/>
    <mergeCell ref="D26:D27"/>
    <mergeCell ref="E26:E27"/>
    <mergeCell ref="F26:F27"/>
  </mergeCells>
  <pageMargins left="1.01875" right="0.4" top="0.11874999999999999" bottom="7.9166666666666663E-2" header="0" footer="0"/>
  <pageSetup paperSize="9" scale="35" orientation="landscape" verticalDpi="150" r:id="rId1"/>
  <headerFooter alignWithMargins="0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9"/>
  <sheetViews>
    <sheetView view="pageBreakPreview" topLeftCell="A55" zoomScale="90" zoomScaleNormal="58" zoomScaleSheetLayoutView="90" workbookViewId="0">
      <selection activeCell="E62" sqref="E62"/>
    </sheetView>
  </sheetViews>
  <sheetFormatPr defaultRowHeight="18" customHeight="1"/>
  <cols>
    <col min="1" max="3" width="21.85546875" style="52" customWidth="1"/>
    <col min="4" max="4" width="21.85546875" style="54" customWidth="1"/>
    <col min="5" max="8" width="21.85546875" style="52" customWidth="1"/>
    <col min="9" max="9" width="21.85546875" style="54" customWidth="1"/>
    <col min="10" max="10" width="22.85546875" style="52" customWidth="1"/>
    <col min="11" max="11" width="17" style="52" customWidth="1"/>
    <col min="12" max="14" width="21.85546875" style="52" customWidth="1"/>
    <col min="15" max="15" width="24.85546875" style="52" customWidth="1"/>
    <col min="16" max="16" width="18" style="52" customWidth="1"/>
    <col min="17" max="256" width="9.140625" style="52"/>
    <col min="257" max="265" width="21.85546875" style="52" customWidth="1"/>
    <col min="266" max="266" width="22.85546875" style="52" customWidth="1"/>
    <col min="267" max="267" width="17" style="52" customWidth="1"/>
    <col min="268" max="270" width="21.85546875" style="52" customWidth="1"/>
    <col min="271" max="271" width="24.85546875" style="52" customWidth="1"/>
    <col min="272" max="272" width="18" style="52" customWidth="1"/>
    <col min="273" max="512" width="9.140625" style="52"/>
    <col min="513" max="521" width="21.85546875" style="52" customWidth="1"/>
    <col min="522" max="522" width="22.85546875" style="52" customWidth="1"/>
    <col min="523" max="523" width="17" style="52" customWidth="1"/>
    <col min="524" max="526" width="21.85546875" style="52" customWidth="1"/>
    <col min="527" max="527" width="24.85546875" style="52" customWidth="1"/>
    <col min="528" max="528" width="18" style="52" customWidth="1"/>
    <col min="529" max="768" width="9.140625" style="52"/>
    <col min="769" max="777" width="21.85546875" style="52" customWidth="1"/>
    <col min="778" max="778" width="22.85546875" style="52" customWidth="1"/>
    <col min="779" max="779" width="17" style="52" customWidth="1"/>
    <col min="780" max="782" width="21.85546875" style="52" customWidth="1"/>
    <col min="783" max="783" width="24.85546875" style="52" customWidth="1"/>
    <col min="784" max="784" width="18" style="52" customWidth="1"/>
    <col min="785" max="1024" width="9.140625" style="52"/>
    <col min="1025" max="1033" width="21.85546875" style="52" customWidth="1"/>
    <col min="1034" max="1034" width="22.85546875" style="52" customWidth="1"/>
    <col min="1035" max="1035" width="17" style="52" customWidth="1"/>
    <col min="1036" max="1038" width="21.85546875" style="52" customWidth="1"/>
    <col min="1039" max="1039" width="24.85546875" style="52" customWidth="1"/>
    <col min="1040" max="1040" width="18" style="52" customWidth="1"/>
    <col min="1041" max="1280" width="9.140625" style="52"/>
    <col min="1281" max="1289" width="21.85546875" style="52" customWidth="1"/>
    <col min="1290" max="1290" width="22.85546875" style="52" customWidth="1"/>
    <col min="1291" max="1291" width="17" style="52" customWidth="1"/>
    <col min="1292" max="1294" width="21.85546875" style="52" customWidth="1"/>
    <col min="1295" max="1295" width="24.85546875" style="52" customWidth="1"/>
    <col min="1296" max="1296" width="18" style="52" customWidth="1"/>
    <col min="1297" max="1536" width="9.140625" style="52"/>
    <col min="1537" max="1545" width="21.85546875" style="52" customWidth="1"/>
    <col min="1546" max="1546" width="22.85546875" style="52" customWidth="1"/>
    <col min="1547" max="1547" width="17" style="52" customWidth="1"/>
    <col min="1548" max="1550" width="21.85546875" style="52" customWidth="1"/>
    <col min="1551" max="1551" width="24.85546875" style="52" customWidth="1"/>
    <col min="1552" max="1552" width="18" style="52" customWidth="1"/>
    <col min="1553" max="1792" width="9.140625" style="52"/>
    <col min="1793" max="1801" width="21.85546875" style="52" customWidth="1"/>
    <col min="1802" max="1802" width="22.85546875" style="52" customWidth="1"/>
    <col min="1803" max="1803" width="17" style="52" customWidth="1"/>
    <col min="1804" max="1806" width="21.85546875" style="52" customWidth="1"/>
    <col min="1807" max="1807" width="24.85546875" style="52" customWidth="1"/>
    <col min="1808" max="1808" width="18" style="52" customWidth="1"/>
    <col min="1809" max="2048" width="9.140625" style="52"/>
    <col min="2049" max="2057" width="21.85546875" style="52" customWidth="1"/>
    <col min="2058" max="2058" width="22.85546875" style="52" customWidth="1"/>
    <col min="2059" max="2059" width="17" style="52" customWidth="1"/>
    <col min="2060" max="2062" width="21.85546875" style="52" customWidth="1"/>
    <col min="2063" max="2063" width="24.85546875" style="52" customWidth="1"/>
    <col min="2064" max="2064" width="18" style="52" customWidth="1"/>
    <col min="2065" max="2304" width="9.140625" style="52"/>
    <col min="2305" max="2313" width="21.85546875" style="52" customWidth="1"/>
    <col min="2314" max="2314" width="22.85546875" style="52" customWidth="1"/>
    <col min="2315" max="2315" width="17" style="52" customWidth="1"/>
    <col min="2316" max="2318" width="21.85546875" style="52" customWidth="1"/>
    <col min="2319" max="2319" width="24.85546875" style="52" customWidth="1"/>
    <col min="2320" max="2320" width="18" style="52" customWidth="1"/>
    <col min="2321" max="2560" width="9.140625" style="52"/>
    <col min="2561" max="2569" width="21.85546875" style="52" customWidth="1"/>
    <col min="2570" max="2570" width="22.85546875" style="52" customWidth="1"/>
    <col min="2571" max="2571" width="17" style="52" customWidth="1"/>
    <col min="2572" max="2574" width="21.85546875" style="52" customWidth="1"/>
    <col min="2575" max="2575" width="24.85546875" style="52" customWidth="1"/>
    <col min="2576" max="2576" width="18" style="52" customWidth="1"/>
    <col min="2577" max="2816" width="9.140625" style="52"/>
    <col min="2817" max="2825" width="21.85546875" style="52" customWidth="1"/>
    <col min="2826" max="2826" width="22.85546875" style="52" customWidth="1"/>
    <col min="2827" max="2827" width="17" style="52" customWidth="1"/>
    <col min="2828" max="2830" width="21.85546875" style="52" customWidth="1"/>
    <col min="2831" max="2831" width="24.85546875" style="52" customWidth="1"/>
    <col min="2832" max="2832" width="18" style="52" customWidth="1"/>
    <col min="2833" max="3072" width="9.140625" style="52"/>
    <col min="3073" max="3081" width="21.85546875" style="52" customWidth="1"/>
    <col min="3082" max="3082" width="22.85546875" style="52" customWidth="1"/>
    <col min="3083" max="3083" width="17" style="52" customWidth="1"/>
    <col min="3084" max="3086" width="21.85546875" style="52" customWidth="1"/>
    <col min="3087" max="3087" width="24.85546875" style="52" customWidth="1"/>
    <col min="3088" max="3088" width="18" style="52" customWidth="1"/>
    <col min="3089" max="3328" width="9.140625" style="52"/>
    <col min="3329" max="3337" width="21.85546875" style="52" customWidth="1"/>
    <col min="3338" max="3338" width="22.85546875" style="52" customWidth="1"/>
    <col min="3339" max="3339" width="17" style="52" customWidth="1"/>
    <col min="3340" max="3342" width="21.85546875" style="52" customWidth="1"/>
    <col min="3343" max="3343" width="24.85546875" style="52" customWidth="1"/>
    <col min="3344" max="3344" width="18" style="52" customWidth="1"/>
    <col min="3345" max="3584" width="9.140625" style="52"/>
    <col min="3585" max="3593" width="21.85546875" style="52" customWidth="1"/>
    <col min="3594" max="3594" width="22.85546875" style="52" customWidth="1"/>
    <col min="3595" max="3595" width="17" style="52" customWidth="1"/>
    <col min="3596" max="3598" width="21.85546875" style="52" customWidth="1"/>
    <col min="3599" max="3599" width="24.85546875" style="52" customWidth="1"/>
    <col min="3600" max="3600" width="18" style="52" customWidth="1"/>
    <col min="3601" max="3840" width="9.140625" style="52"/>
    <col min="3841" max="3849" width="21.85546875" style="52" customWidth="1"/>
    <col min="3850" max="3850" width="22.85546875" style="52" customWidth="1"/>
    <col min="3851" max="3851" width="17" style="52" customWidth="1"/>
    <col min="3852" max="3854" width="21.85546875" style="52" customWidth="1"/>
    <col min="3855" max="3855" width="24.85546875" style="52" customWidth="1"/>
    <col min="3856" max="3856" width="18" style="52" customWidth="1"/>
    <col min="3857" max="4096" width="9.140625" style="52"/>
    <col min="4097" max="4105" width="21.85546875" style="52" customWidth="1"/>
    <col min="4106" max="4106" width="22.85546875" style="52" customWidth="1"/>
    <col min="4107" max="4107" width="17" style="52" customWidth="1"/>
    <col min="4108" max="4110" width="21.85546875" style="52" customWidth="1"/>
    <col min="4111" max="4111" width="24.85546875" style="52" customWidth="1"/>
    <col min="4112" max="4112" width="18" style="52" customWidth="1"/>
    <col min="4113" max="4352" width="9.140625" style="52"/>
    <col min="4353" max="4361" width="21.85546875" style="52" customWidth="1"/>
    <col min="4362" max="4362" width="22.85546875" style="52" customWidth="1"/>
    <col min="4363" max="4363" width="17" style="52" customWidth="1"/>
    <col min="4364" max="4366" width="21.85546875" style="52" customWidth="1"/>
    <col min="4367" max="4367" width="24.85546875" style="52" customWidth="1"/>
    <col min="4368" max="4368" width="18" style="52" customWidth="1"/>
    <col min="4369" max="4608" width="9.140625" style="52"/>
    <col min="4609" max="4617" width="21.85546875" style="52" customWidth="1"/>
    <col min="4618" max="4618" width="22.85546875" style="52" customWidth="1"/>
    <col min="4619" max="4619" width="17" style="52" customWidth="1"/>
    <col min="4620" max="4622" width="21.85546875" style="52" customWidth="1"/>
    <col min="4623" max="4623" width="24.85546875" style="52" customWidth="1"/>
    <col min="4624" max="4624" width="18" style="52" customWidth="1"/>
    <col min="4625" max="4864" width="9.140625" style="52"/>
    <col min="4865" max="4873" width="21.85546875" style="52" customWidth="1"/>
    <col min="4874" max="4874" width="22.85546875" style="52" customWidth="1"/>
    <col min="4875" max="4875" width="17" style="52" customWidth="1"/>
    <col min="4876" max="4878" width="21.85546875" style="52" customWidth="1"/>
    <col min="4879" max="4879" width="24.85546875" style="52" customWidth="1"/>
    <col min="4880" max="4880" width="18" style="52" customWidth="1"/>
    <col min="4881" max="5120" width="9.140625" style="52"/>
    <col min="5121" max="5129" width="21.85546875" style="52" customWidth="1"/>
    <col min="5130" max="5130" width="22.85546875" style="52" customWidth="1"/>
    <col min="5131" max="5131" width="17" style="52" customWidth="1"/>
    <col min="5132" max="5134" width="21.85546875" style="52" customWidth="1"/>
    <col min="5135" max="5135" width="24.85546875" style="52" customWidth="1"/>
    <col min="5136" max="5136" width="18" style="52" customWidth="1"/>
    <col min="5137" max="5376" width="9.140625" style="52"/>
    <col min="5377" max="5385" width="21.85546875" style="52" customWidth="1"/>
    <col min="5386" max="5386" width="22.85546875" style="52" customWidth="1"/>
    <col min="5387" max="5387" width="17" style="52" customWidth="1"/>
    <col min="5388" max="5390" width="21.85546875" style="52" customWidth="1"/>
    <col min="5391" max="5391" width="24.85546875" style="52" customWidth="1"/>
    <col min="5392" max="5392" width="18" style="52" customWidth="1"/>
    <col min="5393" max="5632" width="9.140625" style="52"/>
    <col min="5633" max="5641" width="21.85546875" style="52" customWidth="1"/>
    <col min="5642" max="5642" width="22.85546875" style="52" customWidth="1"/>
    <col min="5643" max="5643" width="17" style="52" customWidth="1"/>
    <col min="5644" max="5646" width="21.85546875" style="52" customWidth="1"/>
    <col min="5647" max="5647" width="24.85546875" style="52" customWidth="1"/>
    <col min="5648" max="5648" width="18" style="52" customWidth="1"/>
    <col min="5649" max="5888" width="9.140625" style="52"/>
    <col min="5889" max="5897" width="21.85546875" style="52" customWidth="1"/>
    <col min="5898" max="5898" width="22.85546875" style="52" customWidth="1"/>
    <col min="5899" max="5899" width="17" style="52" customWidth="1"/>
    <col min="5900" max="5902" width="21.85546875" style="52" customWidth="1"/>
    <col min="5903" max="5903" width="24.85546875" style="52" customWidth="1"/>
    <col min="5904" max="5904" width="18" style="52" customWidth="1"/>
    <col min="5905" max="6144" width="9.140625" style="52"/>
    <col min="6145" max="6153" width="21.85546875" style="52" customWidth="1"/>
    <col min="6154" max="6154" width="22.85546875" style="52" customWidth="1"/>
    <col min="6155" max="6155" width="17" style="52" customWidth="1"/>
    <col min="6156" max="6158" width="21.85546875" style="52" customWidth="1"/>
    <col min="6159" max="6159" width="24.85546875" style="52" customWidth="1"/>
    <col min="6160" max="6160" width="18" style="52" customWidth="1"/>
    <col min="6161" max="6400" width="9.140625" style="52"/>
    <col min="6401" max="6409" width="21.85546875" style="52" customWidth="1"/>
    <col min="6410" max="6410" width="22.85546875" style="52" customWidth="1"/>
    <col min="6411" max="6411" width="17" style="52" customWidth="1"/>
    <col min="6412" max="6414" width="21.85546875" style="52" customWidth="1"/>
    <col min="6415" max="6415" width="24.85546875" style="52" customWidth="1"/>
    <col min="6416" max="6416" width="18" style="52" customWidth="1"/>
    <col min="6417" max="6656" width="9.140625" style="52"/>
    <col min="6657" max="6665" width="21.85546875" style="52" customWidth="1"/>
    <col min="6666" max="6666" width="22.85546875" style="52" customWidth="1"/>
    <col min="6667" max="6667" width="17" style="52" customWidth="1"/>
    <col min="6668" max="6670" width="21.85546875" style="52" customWidth="1"/>
    <col min="6671" max="6671" width="24.85546875" style="52" customWidth="1"/>
    <col min="6672" max="6672" width="18" style="52" customWidth="1"/>
    <col min="6673" max="6912" width="9.140625" style="52"/>
    <col min="6913" max="6921" width="21.85546875" style="52" customWidth="1"/>
    <col min="6922" max="6922" width="22.85546875" style="52" customWidth="1"/>
    <col min="6923" max="6923" width="17" style="52" customWidth="1"/>
    <col min="6924" max="6926" width="21.85546875" style="52" customWidth="1"/>
    <col min="6927" max="6927" width="24.85546875" style="52" customWidth="1"/>
    <col min="6928" max="6928" width="18" style="52" customWidth="1"/>
    <col min="6929" max="7168" width="9.140625" style="52"/>
    <col min="7169" max="7177" width="21.85546875" style="52" customWidth="1"/>
    <col min="7178" max="7178" width="22.85546875" style="52" customWidth="1"/>
    <col min="7179" max="7179" width="17" style="52" customWidth="1"/>
    <col min="7180" max="7182" width="21.85546875" style="52" customWidth="1"/>
    <col min="7183" max="7183" width="24.85546875" style="52" customWidth="1"/>
    <col min="7184" max="7184" width="18" style="52" customWidth="1"/>
    <col min="7185" max="7424" width="9.140625" style="52"/>
    <col min="7425" max="7433" width="21.85546875" style="52" customWidth="1"/>
    <col min="7434" max="7434" width="22.85546875" style="52" customWidth="1"/>
    <col min="7435" max="7435" width="17" style="52" customWidth="1"/>
    <col min="7436" max="7438" width="21.85546875" style="52" customWidth="1"/>
    <col min="7439" max="7439" width="24.85546875" style="52" customWidth="1"/>
    <col min="7440" max="7440" width="18" style="52" customWidth="1"/>
    <col min="7441" max="7680" width="9.140625" style="52"/>
    <col min="7681" max="7689" width="21.85546875" style="52" customWidth="1"/>
    <col min="7690" max="7690" width="22.85546875" style="52" customWidth="1"/>
    <col min="7691" max="7691" width="17" style="52" customWidth="1"/>
    <col min="7692" max="7694" width="21.85546875" style="52" customWidth="1"/>
    <col min="7695" max="7695" width="24.85546875" style="52" customWidth="1"/>
    <col min="7696" max="7696" width="18" style="52" customWidth="1"/>
    <col min="7697" max="7936" width="9.140625" style="52"/>
    <col min="7937" max="7945" width="21.85546875" style="52" customWidth="1"/>
    <col min="7946" max="7946" width="22.85546875" style="52" customWidth="1"/>
    <col min="7947" max="7947" width="17" style="52" customWidth="1"/>
    <col min="7948" max="7950" width="21.85546875" style="52" customWidth="1"/>
    <col min="7951" max="7951" width="24.85546875" style="52" customWidth="1"/>
    <col min="7952" max="7952" width="18" style="52" customWidth="1"/>
    <col min="7953" max="8192" width="9.140625" style="52"/>
    <col min="8193" max="8201" width="21.85546875" style="52" customWidth="1"/>
    <col min="8202" max="8202" width="22.85546875" style="52" customWidth="1"/>
    <col min="8203" max="8203" width="17" style="52" customWidth="1"/>
    <col min="8204" max="8206" width="21.85546875" style="52" customWidth="1"/>
    <col min="8207" max="8207" width="24.85546875" style="52" customWidth="1"/>
    <col min="8208" max="8208" width="18" style="52" customWidth="1"/>
    <col min="8209" max="8448" width="9.140625" style="52"/>
    <col min="8449" max="8457" width="21.85546875" style="52" customWidth="1"/>
    <col min="8458" max="8458" width="22.85546875" style="52" customWidth="1"/>
    <col min="8459" max="8459" width="17" style="52" customWidth="1"/>
    <col min="8460" max="8462" width="21.85546875" style="52" customWidth="1"/>
    <col min="8463" max="8463" width="24.85546875" style="52" customWidth="1"/>
    <col min="8464" max="8464" width="18" style="52" customWidth="1"/>
    <col min="8465" max="8704" width="9.140625" style="52"/>
    <col min="8705" max="8713" width="21.85546875" style="52" customWidth="1"/>
    <col min="8714" max="8714" width="22.85546875" style="52" customWidth="1"/>
    <col min="8715" max="8715" width="17" style="52" customWidth="1"/>
    <col min="8716" max="8718" width="21.85546875" style="52" customWidth="1"/>
    <col min="8719" max="8719" width="24.85546875" style="52" customWidth="1"/>
    <col min="8720" max="8720" width="18" style="52" customWidth="1"/>
    <col min="8721" max="8960" width="9.140625" style="52"/>
    <col min="8961" max="8969" width="21.85546875" style="52" customWidth="1"/>
    <col min="8970" max="8970" width="22.85546875" style="52" customWidth="1"/>
    <col min="8971" max="8971" width="17" style="52" customWidth="1"/>
    <col min="8972" max="8974" width="21.85546875" style="52" customWidth="1"/>
    <col min="8975" max="8975" width="24.85546875" style="52" customWidth="1"/>
    <col min="8976" max="8976" width="18" style="52" customWidth="1"/>
    <col min="8977" max="9216" width="9.140625" style="52"/>
    <col min="9217" max="9225" width="21.85546875" style="52" customWidth="1"/>
    <col min="9226" max="9226" width="22.85546875" style="52" customWidth="1"/>
    <col min="9227" max="9227" width="17" style="52" customWidth="1"/>
    <col min="9228" max="9230" width="21.85546875" style="52" customWidth="1"/>
    <col min="9231" max="9231" width="24.85546875" style="52" customWidth="1"/>
    <col min="9232" max="9232" width="18" style="52" customWidth="1"/>
    <col min="9233" max="9472" width="9.140625" style="52"/>
    <col min="9473" max="9481" width="21.85546875" style="52" customWidth="1"/>
    <col min="9482" max="9482" width="22.85546875" style="52" customWidth="1"/>
    <col min="9483" max="9483" width="17" style="52" customWidth="1"/>
    <col min="9484" max="9486" width="21.85546875" style="52" customWidth="1"/>
    <col min="9487" max="9487" width="24.85546875" style="52" customWidth="1"/>
    <col min="9488" max="9488" width="18" style="52" customWidth="1"/>
    <col min="9489" max="9728" width="9.140625" style="52"/>
    <col min="9729" max="9737" width="21.85546875" style="52" customWidth="1"/>
    <col min="9738" max="9738" width="22.85546875" style="52" customWidth="1"/>
    <col min="9739" max="9739" width="17" style="52" customWidth="1"/>
    <col min="9740" max="9742" width="21.85546875" style="52" customWidth="1"/>
    <col min="9743" max="9743" width="24.85546875" style="52" customWidth="1"/>
    <col min="9744" max="9744" width="18" style="52" customWidth="1"/>
    <col min="9745" max="9984" width="9.140625" style="52"/>
    <col min="9985" max="9993" width="21.85546875" style="52" customWidth="1"/>
    <col min="9994" max="9994" width="22.85546875" style="52" customWidth="1"/>
    <col min="9995" max="9995" width="17" style="52" customWidth="1"/>
    <col min="9996" max="9998" width="21.85546875" style="52" customWidth="1"/>
    <col min="9999" max="9999" width="24.85546875" style="52" customWidth="1"/>
    <col min="10000" max="10000" width="18" style="52" customWidth="1"/>
    <col min="10001" max="10240" width="9.140625" style="52"/>
    <col min="10241" max="10249" width="21.85546875" style="52" customWidth="1"/>
    <col min="10250" max="10250" width="22.85546875" style="52" customWidth="1"/>
    <col min="10251" max="10251" width="17" style="52" customWidth="1"/>
    <col min="10252" max="10254" width="21.85546875" style="52" customWidth="1"/>
    <col min="10255" max="10255" width="24.85546875" style="52" customWidth="1"/>
    <col min="10256" max="10256" width="18" style="52" customWidth="1"/>
    <col min="10257" max="10496" width="9.140625" style="52"/>
    <col min="10497" max="10505" width="21.85546875" style="52" customWidth="1"/>
    <col min="10506" max="10506" width="22.85546875" style="52" customWidth="1"/>
    <col min="10507" max="10507" width="17" style="52" customWidth="1"/>
    <col min="10508" max="10510" width="21.85546875" style="52" customWidth="1"/>
    <col min="10511" max="10511" width="24.85546875" style="52" customWidth="1"/>
    <col min="10512" max="10512" width="18" style="52" customWidth="1"/>
    <col min="10513" max="10752" width="9.140625" style="52"/>
    <col min="10753" max="10761" width="21.85546875" style="52" customWidth="1"/>
    <col min="10762" max="10762" width="22.85546875" style="52" customWidth="1"/>
    <col min="10763" max="10763" width="17" style="52" customWidth="1"/>
    <col min="10764" max="10766" width="21.85546875" style="52" customWidth="1"/>
    <col min="10767" max="10767" width="24.85546875" style="52" customWidth="1"/>
    <col min="10768" max="10768" width="18" style="52" customWidth="1"/>
    <col min="10769" max="11008" width="9.140625" style="52"/>
    <col min="11009" max="11017" width="21.85546875" style="52" customWidth="1"/>
    <col min="11018" max="11018" width="22.85546875" style="52" customWidth="1"/>
    <col min="11019" max="11019" width="17" style="52" customWidth="1"/>
    <col min="11020" max="11022" width="21.85546875" style="52" customWidth="1"/>
    <col min="11023" max="11023" width="24.85546875" style="52" customWidth="1"/>
    <col min="11024" max="11024" width="18" style="52" customWidth="1"/>
    <col min="11025" max="11264" width="9.140625" style="52"/>
    <col min="11265" max="11273" width="21.85546875" style="52" customWidth="1"/>
    <col min="11274" max="11274" width="22.85546875" style="52" customWidth="1"/>
    <col min="11275" max="11275" width="17" style="52" customWidth="1"/>
    <col min="11276" max="11278" width="21.85546875" style="52" customWidth="1"/>
    <col min="11279" max="11279" width="24.85546875" style="52" customWidth="1"/>
    <col min="11280" max="11280" width="18" style="52" customWidth="1"/>
    <col min="11281" max="11520" width="9.140625" style="52"/>
    <col min="11521" max="11529" width="21.85546875" style="52" customWidth="1"/>
    <col min="11530" max="11530" width="22.85546875" style="52" customWidth="1"/>
    <col min="11531" max="11531" width="17" style="52" customWidth="1"/>
    <col min="11532" max="11534" width="21.85546875" style="52" customWidth="1"/>
    <col min="11535" max="11535" width="24.85546875" style="52" customWidth="1"/>
    <col min="11536" max="11536" width="18" style="52" customWidth="1"/>
    <col min="11537" max="11776" width="9.140625" style="52"/>
    <col min="11777" max="11785" width="21.85546875" style="52" customWidth="1"/>
    <col min="11786" max="11786" width="22.85546875" style="52" customWidth="1"/>
    <col min="11787" max="11787" width="17" style="52" customWidth="1"/>
    <col min="11788" max="11790" width="21.85546875" style="52" customWidth="1"/>
    <col min="11791" max="11791" width="24.85546875" style="52" customWidth="1"/>
    <col min="11792" max="11792" width="18" style="52" customWidth="1"/>
    <col min="11793" max="12032" width="9.140625" style="52"/>
    <col min="12033" max="12041" width="21.85546875" style="52" customWidth="1"/>
    <col min="12042" max="12042" width="22.85546875" style="52" customWidth="1"/>
    <col min="12043" max="12043" width="17" style="52" customWidth="1"/>
    <col min="12044" max="12046" width="21.85546875" style="52" customWidth="1"/>
    <col min="12047" max="12047" width="24.85546875" style="52" customWidth="1"/>
    <col min="12048" max="12048" width="18" style="52" customWidth="1"/>
    <col min="12049" max="12288" width="9.140625" style="52"/>
    <col min="12289" max="12297" width="21.85546875" style="52" customWidth="1"/>
    <col min="12298" max="12298" width="22.85546875" style="52" customWidth="1"/>
    <col min="12299" max="12299" width="17" style="52" customWidth="1"/>
    <col min="12300" max="12302" width="21.85546875" style="52" customWidth="1"/>
    <col min="12303" max="12303" width="24.85546875" style="52" customWidth="1"/>
    <col min="12304" max="12304" width="18" style="52" customWidth="1"/>
    <col min="12305" max="12544" width="9.140625" style="52"/>
    <col min="12545" max="12553" width="21.85546875" style="52" customWidth="1"/>
    <col min="12554" max="12554" width="22.85546875" style="52" customWidth="1"/>
    <col min="12555" max="12555" width="17" style="52" customWidth="1"/>
    <col min="12556" max="12558" width="21.85546875" style="52" customWidth="1"/>
    <col min="12559" max="12559" width="24.85546875" style="52" customWidth="1"/>
    <col min="12560" max="12560" width="18" style="52" customWidth="1"/>
    <col min="12561" max="12800" width="9.140625" style="52"/>
    <col min="12801" max="12809" width="21.85546875" style="52" customWidth="1"/>
    <col min="12810" max="12810" width="22.85546875" style="52" customWidth="1"/>
    <col min="12811" max="12811" width="17" style="52" customWidth="1"/>
    <col min="12812" max="12814" width="21.85546875" style="52" customWidth="1"/>
    <col min="12815" max="12815" width="24.85546875" style="52" customWidth="1"/>
    <col min="12816" max="12816" width="18" style="52" customWidth="1"/>
    <col min="12817" max="13056" width="9.140625" style="52"/>
    <col min="13057" max="13065" width="21.85546875" style="52" customWidth="1"/>
    <col min="13066" max="13066" width="22.85546875" style="52" customWidth="1"/>
    <col min="13067" max="13067" width="17" style="52" customWidth="1"/>
    <col min="13068" max="13070" width="21.85546875" style="52" customWidth="1"/>
    <col min="13071" max="13071" width="24.85546875" style="52" customWidth="1"/>
    <col min="13072" max="13072" width="18" style="52" customWidth="1"/>
    <col min="13073" max="13312" width="9.140625" style="52"/>
    <col min="13313" max="13321" width="21.85546875" style="52" customWidth="1"/>
    <col min="13322" max="13322" width="22.85546875" style="52" customWidth="1"/>
    <col min="13323" max="13323" width="17" style="52" customWidth="1"/>
    <col min="13324" max="13326" width="21.85546875" style="52" customWidth="1"/>
    <col min="13327" max="13327" width="24.85546875" style="52" customWidth="1"/>
    <col min="13328" max="13328" width="18" style="52" customWidth="1"/>
    <col min="13329" max="13568" width="9.140625" style="52"/>
    <col min="13569" max="13577" width="21.85546875" style="52" customWidth="1"/>
    <col min="13578" max="13578" width="22.85546875" style="52" customWidth="1"/>
    <col min="13579" max="13579" width="17" style="52" customWidth="1"/>
    <col min="13580" max="13582" width="21.85546875" style="52" customWidth="1"/>
    <col min="13583" max="13583" width="24.85546875" style="52" customWidth="1"/>
    <col min="13584" max="13584" width="18" style="52" customWidth="1"/>
    <col min="13585" max="13824" width="9.140625" style="52"/>
    <col min="13825" max="13833" width="21.85546875" style="52" customWidth="1"/>
    <col min="13834" max="13834" width="22.85546875" style="52" customWidth="1"/>
    <col min="13835" max="13835" width="17" style="52" customWidth="1"/>
    <col min="13836" max="13838" width="21.85546875" style="52" customWidth="1"/>
    <col min="13839" max="13839" width="24.85546875" style="52" customWidth="1"/>
    <col min="13840" max="13840" width="18" style="52" customWidth="1"/>
    <col min="13841" max="14080" width="9.140625" style="52"/>
    <col min="14081" max="14089" width="21.85546875" style="52" customWidth="1"/>
    <col min="14090" max="14090" width="22.85546875" style="52" customWidth="1"/>
    <col min="14091" max="14091" width="17" style="52" customWidth="1"/>
    <col min="14092" max="14094" width="21.85546875" style="52" customWidth="1"/>
    <col min="14095" max="14095" width="24.85546875" style="52" customWidth="1"/>
    <col min="14096" max="14096" width="18" style="52" customWidth="1"/>
    <col min="14097" max="14336" width="9.140625" style="52"/>
    <col min="14337" max="14345" width="21.85546875" style="52" customWidth="1"/>
    <col min="14346" max="14346" width="22.85546875" style="52" customWidth="1"/>
    <col min="14347" max="14347" width="17" style="52" customWidth="1"/>
    <col min="14348" max="14350" width="21.85546875" style="52" customWidth="1"/>
    <col min="14351" max="14351" width="24.85546875" style="52" customWidth="1"/>
    <col min="14352" max="14352" width="18" style="52" customWidth="1"/>
    <col min="14353" max="14592" width="9.140625" style="52"/>
    <col min="14593" max="14601" width="21.85546875" style="52" customWidth="1"/>
    <col min="14602" max="14602" width="22.85546875" style="52" customWidth="1"/>
    <col min="14603" max="14603" width="17" style="52" customWidth="1"/>
    <col min="14604" max="14606" width="21.85546875" style="52" customWidth="1"/>
    <col min="14607" max="14607" width="24.85546875" style="52" customWidth="1"/>
    <col min="14608" max="14608" width="18" style="52" customWidth="1"/>
    <col min="14609" max="14848" width="9.140625" style="52"/>
    <col min="14849" max="14857" width="21.85546875" style="52" customWidth="1"/>
    <col min="14858" max="14858" width="22.85546875" style="52" customWidth="1"/>
    <col min="14859" max="14859" width="17" style="52" customWidth="1"/>
    <col min="14860" max="14862" width="21.85546875" style="52" customWidth="1"/>
    <col min="14863" max="14863" width="24.85546875" style="52" customWidth="1"/>
    <col min="14864" max="14864" width="18" style="52" customWidth="1"/>
    <col min="14865" max="15104" width="9.140625" style="52"/>
    <col min="15105" max="15113" width="21.85546875" style="52" customWidth="1"/>
    <col min="15114" max="15114" width="22.85546875" style="52" customWidth="1"/>
    <col min="15115" max="15115" width="17" style="52" customWidth="1"/>
    <col min="15116" max="15118" width="21.85546875" style="52" customWidth="1"/>
    <col min="15119" max="15119" width="24.85546875" style="52" customWidth="1"/>
    <col min="15120" max="15120" width="18" style="52" customWidth="1"/>
    <col min="15121" max="15360" width="9.140625" style="52"/>
    <col min="15361" max="15369" width="21.85546875" style="52" customWidth="1"/>
    <col min="15370" max="15370" width="22.85546875" style="52" customWidth="1"/>
    <col min="15371" max="15371" width="17" style="52" customWidth="1"/>
    <col min="15372" max="15374" width="21.85546875" style="52" customWidth="1"/>
    <col min="15375" max="15375" width="24.85546875" style="52" customWidth="1"/>
    <col min="15376" max="15376" width="18" style="52" customWidth="1"/>
    <col min="15377" max="15616" width="9.140625" style="52"/>
    <col min="15617" max="15625" width="21.85546875" style="52" customWidth="1"/>
    <col min="15626" max="15626" width="22.85546875" style="52" customWidth="1"/>
    <col min="15627" max="15627" width="17" style="52" customWidth="1"/>
    <col min="15628" max="15630" width="21.85546875" style="52" customWidth="1"/>
    <col min="15631" max="15631" width="24.85546875" style="52" customWidth="1"/>
    <col min="15632" max="15632" width="18" style="52" customWidth="1"/>
    <col min="15633" max="15872" width="9.140625" style="52"/>
    <col min="15873" max="15881" width="21.85546875" style="52" customWidth="1"/>
    <col min="15882" max="15882" width="22.85546875" style="52" customWidth="1"/>
    <col min="15883" max="15883" width="17" style="52" customWidth="1"/>
    <col min="15884" max="15886" width="21.85546875" style="52" customWidth="1"/>
    <col min="15887" max="15887" width="24.85546875" style="52" customWidth="1"/>
    <col min="15888" max="15888" width="18" style="52" customWidth="1"/>
    <col min="15889" max="16128" width="9.140625" style="52"/>
    <col min="16129" max="16137" width="21.85546875" style="52" customWidth="1"/>
    <col min="16138" max="16138" width="22.85546875" style="52" customWidth="1"/>
    <col min="16139" max="16139" width="17" style="52" customWidth="1"/>
    <col min="16140" max="16142" width="21.85546875" style="52" customWidth="1"/>
    <col min="16143" max="16143" width="24.85546875" style="52" customWidth="1"/>
    <col min="16144" max="16144" width="18" style="52" customWidth="1"/>
    <col min="16145" max="16384" width="9.140625" style="52"/>
  </cols>
  <sheetData>
    <row r="2" spans="1:15" ht="18" customHeight="1">
      <c r="A2" s="51" t="s">
        <v>0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</row>
    <row r="4" spans="1:15" ht="18" customHeight="1">
      <c r="A4" s="53" t="s">
        <v>149</v>
      </c>
      <c r="B4" s="53"/>
      <c r="C4" s="53"/>
      <c r="D4" s="53"/>
      <c r="E4" s="53"/>
      <c r="F4" s="53"/>
      <c r="G4" s="53"/>
      <c r="H4" s="53"/>
      <c r="I4" s="53"/>
    </row>
    <row r="5" spans="1:15" ht="18" customHeight="1">
      <c r="A5" s="53"/>
    </row>
    <row r="6" spans="1:15" ht="18" customHeight="1">
      <c r="A6" s="53" t="s">
        <v>2</v>
      </c>
    </row>
    <row r="7" spans="1:15" ht="18" customHeight="1">
      <c r="A7" s="53" t="s">
        <v>3</v>
      </c>
    </row>
    <row r="8" spans="1:15" ht="18" customHeight="1">
      <c r="A8" s="53" t="s">
        <v>4</v>
      </c>
      <c r="H8" s="55"/>
    </row>
    <row r="9" spans="1:15" ht="18" customHeight="1">
      <c r="A9" s="53" t="s">
        <v>5</v>
      </c>
    </row>
    <row r="10" spans="1:15" ht="18" customHeight="1">
      <c r="A10" s="53" t="s">
        <v>6</v>
      </c>
    </row>
    <row r="11" spans="1:15" ht="18" customHeight="1">
      <c r="A11" s="53"/>
      <c r="G11" s="56"/>
    </row>
    <row r="12" spans="1:15" ht="24.95" customHeight="1">
      <c r="A12" s="53" t="s">
        <v>150</v>
      </c>
      <c r="N12" s="53" t="s">
        <v>151</v>
      </c>
    </row>
    <row r="13" spans="1:15" ht="18" customHeight="1">
      <c r="A13" s="53"/>
    </row>
    <row r="14" spans="1:15" ht="18" customHeight="1">
      <c r="A14" s="53" t="s">
        <v>9</v>
      </c>
      <c r="N14" s="57" t="s">
        <v>10</v>
      </c>
      <c r="O14" s="58" t="s">
        <v>11</v>
      </c>
    </row>
    <row r="15" spans="1:15" ht="18" customHeight="1">
      <c r="N15" s="57"/>
      <c r="O15" s="58"/>
    </row>
    <row r="16" spans="1:15" ht="18" customHeight="1">
      <c r="A16" s="52" t="s">
        <v>12</v>
      </c>
      <c r="N16" s="59"/>
      <c r="O16" s="60"/>
    </row>
    <row r="17" spans="1:15" ht="18" customHeight="1">
      <c r="A17" s="52" t="s">
        <v>13</v>
      </c>
      <c r="N17" s="61" t="s">
        <v>14</v>
      </c>
      <c r="O17" s="62" t="s">
        <v>152</v>
      </c>
    </row>
    <row r="18" spans="1:15" ht="20.100000000000001" customHeight="1">
      <c r="A18" s="52" t="s">
        <v>16</v>
      </c>
      <c r="N18" s="61"/>
      <c r="O18" s="62"/>
    </row>
    <row r="19" spans="1:15" ht="18" customHeight="1">
      <c r="A19" s="52" t="s">
        <v>17</v>
      </c>
      <c r="N19" s="61"/>
      <c r="O19" s="62"/>
    </row>
    <row r="20" spans="1:15" ht="18" customHeight="1">
      <c r="A20" s="52" t="s">
        <v>18</v>
      </c>
      <c r="N20" s="61"/>
      <c r="O20" s="62"/>
    </row>
    <row r="21" spans="1:15" ht="18" customHeight="1">
      <c r="A21" s="53" t="s">
        <v>19</v>
      </c>
      <c r="C21" s="63" t="s">
        <v>20</v>
      </c>
      <c r="D21" s="63"/>
      <c r="N21" s="64"/>
      <c r="O21" s="64"/>
    </row>
    <row r="23" spans="1:15" ht="18" customHeight="1">
      <c r="A23" s="53" t="s">
        <v>21</v>
      </c>
      <c r="E23" s="53" t="s">
        <v>22</v>
      </c>
    </row>
    <row r="24" spans="1:15" ht="18" customHeight="1">
      <c r="G24" s="53" t="s">
        <v>23</v>
      </c>
    </row>
    <row r="25" spans="1:15" ht="15" customHeight="1">
      <c r="A25" s="65"/>
      <c r="B25" s="66" t="s">
        <v>24</v>
      </c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65"/>
    </row>
    <row r="26" spans="1:15" ht="30.95" customHeight="1">
      <c r="A26" s="67" t="s">
        <v>25</v>
      </c>
      <c r="B26" s="68" t="s">
        <v>26</v>
      </c>
      <c r="C26" s="68"/>
      <c r="D26" s="67" t="s">
        <v>27</v>
      </c>
      <c r="E26" s="67" t="s">
        <v>28</v>
      </c>
      <c r="F26" s="67" t="s">
        <v>25</v>
      </c>
      <c r="G26" s="68" t="s">
        <v>26</v>
      </c>
      <c r="H26" s="68"/>
      <c r="I26" s="67" t="s">
        <v>27</v>
      </c>
      <c r="J26" s="67" t="s">
        <v>28</v>
      </c>
      <c r="K26" s="67" t="s">
        <v>25</v>
      </c>
      <c r="L26" s="68" t="s">
        <v>26</v>
      </c>
      <c r="M26" s="68"/>
      <c r="N26" s="67" t="s">
        <v>27</v>
      </c>
      <c r="O26" s="67" t="s">
        <v>28</v>
      </c>
    </row>
    <row r="27" spans="1:15" ht="50.1" customHeight="1">
      <c r="A27" s="67"/>
      <c r="B27" s="69" t="s">
        <v>29</v>
      </c>
      <c r="C27" s="69" t="s">
        <v>2</v>
      </c>
      <c r="D27" s="67"/>
      <c r="E27" s="67"/>
      <c r="F27" s="67"/>
      <c r="G27" s="69" t="s">
        <v>29</v>
      </c>
      <c r="H27" s="69" t="s">
        <v>2</v>
      </c>
      <c r="I27" s="67"/>
      <c r="J27" s="67"/>
      <c r="K27" s="67"/>
      <c r="L27" s="69" t="s">
        <v>29</v>
      </c>
      <c r="M27" s="69" t="s">
        <v>2</v>
      </c>
      <c r="N27" s="67"/>
      <c r="O27" s="67"/>
    </row>
    <row r="28" spans="1:15" s="76" customFormat="1" ht="26.1" customHeight="1">
      <c r="A28" s="70">
        <v>1</v>
      </c>
      <c r="B28" s="71">
        <v>0</v>
      </c>
      <c r="C28" s="72">
        <v>0.15</v>
      </c>
      <c r="D28" s="73">
        <v>10260</v>
      </c>
      <c r="E28" s="73">
        <f>D28*(100-2.45)/100</f>
        <v>10008.629999999999</v>
      </c>
      <c r="F28" s="74">
        <v>33</v>
      </c>
      <c r="G28" s="75">
        <v>8</v>
      </c>
      <c r="H28" s="75">
        <v>8.15</v>
      </c>
      <c r="I28" s="73">
        <v>10260</v>
      </c>
      <c r="J28" s="73">
        <f>I28*(100-2.45)/100</f>
        <v>10008.629999999999</v>
      </c>
      <c r="K28" s="74">
        <v>65</v>
      </c>
      <c r="L28" s="75">
        <v>16</v>
      </c>
      <c r="M28" s="75">
        <v>16.149999999999999</v>
      </c>
      <c r="N28" s="73">
        <v>10260</v>
      </c>
      <c r="O28" s="73">
        <f>N28*(100-2.45)/100</f>
        <v>10008.629999999999</v>
      </c>
    </row>
    <row r="29" spans="1:15" s="76" customFormat="1" ht="27" customHeight="1">
      <c r="A29" s="70">
        <v>2</v>
      </c>
      <c r="B29" s="70">
        <v>0.15</v>
      </c>
      <c r="C29" s="77">
        <v>0.3</v>
      </c>
      <c r="D29" s="73">
        <v>10260</v>
      </c>
      <c r="E29" s="73">
        <f t="shared" ref="E29:E59" si="0">D29*(100-2.45)/100</f>
        <v>10008.629999999999</v>
      </c>
      <c r="F29" s="74">
        <v>34</v>
      </c>
      <c r="G29" s="75">
        <v>8.15</v>
      </c>
      <c r="H29" s="75">
        <v>8.3000000000000007</v>
      </c>
      <c r="I29" s="73">
        <v>10260</v>
      </c>
      <c r="J29" s="73">
        <f t="shared" ref="J29:J59" si="1">I29*(100-2.45)/100</f>
        <v>10008.629999999999</v>
      </c>
      <c r="K29" s="74">
        <v>66</v>
      </c>
      <c r="L29" s="75">
        <v>16.149999999999999</v>
      </c>
      <c r="M29" s="75">
        <v>16.3</v>
      </c>
      <c r="N29" s="73">
        <v>10260</v>
      </c>
      <c r="O29" s="73">
        <f>N29*(100-2.45)/100</f>
        <v>10008.629999999999</v>
      </c>
    </row>
    <row r="30" spans="1:15" s="76" customFormat="1" ht="27" customHeight="1">
      <c r="A30" s="70">
        <v>3</v>
      </c>
      <c r="B30" s="77">
        <v>0.3</v>
      </c>
      <c r="C30" s="72">
        <v>0.45</v>
      </c>
      <c r="D30" s="73">
        <v>10260</v>
      </c>
      <c r="E30" s="73">
        <f t="shared" si="0"/>
        <v>10008.629999999999</v>
      </c>
      <c r="F30" s="74">
        <v>35</v>
      </c>
      <c r="G30" s="75">
        <v>8.3000000000000007</v>
      </c>
      <c r="H30" s="75">
        <v>8.4499999999999993</v>
      </c>
      <c r="I30" s="73">
        <v>10260</v>
      </c>
      <c r="J30" s="73">
        <f t="shared" si="1"/>
        <v>10008.629999999999</v>
      </c>
      <c r="K30" s="74">
        <v>67</v>
      </c>
      <c r="L30" s="75">
        <v>16.3</v>
      </c>
      <c r="M30" s="75">
        <v>16.45</v>
      </c>
      <c r="N30" s="73">
        <v>10260</v>
      </c>
      <c r="O30" s="73">
        <f t="shared" ref="O30:O59" si="2">N30*(100-2.45)/100</f>
        <v>10008.629999999999</v>
      </c>
    </row>
    <row r="31" spans="1:15" s="76" customFormat="1" ht="27" customHeight="1">
      <c r="A31" s="70">
        <v>4</v>
      </c>
      <c r="B31" s="70">
        <v>0.45</v>
      </c>
      <c r="C31" s="75">
        <v>1</v>
      </c>
      <c r="D31" s="73">
        <v>10260</v>
      </c>
      <c r="E31" s="73">
        <f t="shared" si="0"/>
        <v>10008.629999999999</v>
      </c>
      <c r="F31" s="74">
        <v>36</v>
      </c>
      <c r="G31" s="75">
        <v>8.4499999999999993</v>
      </c>
      <c r="H31" s="75">
        <v>9</v>
      </c>
      <c r="I31" s="73">
        <v>10260</v>
      </c>
      <c r="J31" s="73">
        <f t="shared" si="1"/>
        <v>10008.629999999999</v>
      </c>
      <c r="K31" s="74">
        <v>68</v>
      </c>
      <c r="L31" s="75">
        <v>16.45</v>
      </c>
      <c r="M31" s="75">
        <v>17</v>
      </c>
      <c r="N31" s="73">
        <v>10260</v>
      </c>
      <c r="O31" s="73">
        <f t="shared" si="2"/>
        <v>10008.629999999999</v>
      </c>
    </row>
    <row r="32" spans="1:15" s="76" customFormat="1" ht="27" customHeight="1">
      <c r="A32" s="70">
        <v>5</v>
      </c>
      <c r="B32" s="75">
        <v>1</v>
      </c>
      <c r="C32" s="72">
        <v>1.1499999999999999</v>
      </c>
      <c r="D32" s="73">
        <v>10260</v>
      </c>
      <c r="E32" s="73">
        <f t="shared" si="0"/>
        <v>10008.629999999999</v>
      </c>
      <c r="F32" s="74">
        <v>37</v>
      </c>
      <c r="G32" s="75">
        <v>9</v>
      </c>
      <c r="H32" s="75">
        <v>9.15</v>
      </c>
      <c r="I32" s="73">
        <v>10260</v>
      </c>
      <c r="J32" s="73">
        <f t="shared" si="1"/>
        <v>10008.629999999999</v>
      </c>
      <c r="K32" s="74">
        <v>69</v>
      </c>
      <c r="L32" s="75">
        <v>17</v>
      </c>
      <c r="M32" s="75">
        <v>17.149999999999999</v>
      </c>
      <c r="N32" s="73">
        <v>10260</v>
      </c>
      <c r="O32" s="73">
        <f t="shared" si="2"/>
        <v>10008.629999999999</v>
      </c>
    </row>
    <row r="33" spans="1:15" s="76" customFormat="1" ht="27" customHeight="1">
      <c r="A33" s="70">
        <v>6</v>
      </c>
      <c r="B33" s="72">
        <v>1.1499999999999999</v>
      </c>
      <c r="C33" s="75">
        <v>1.3</v>
      </c>
      <c r="D33" s="73">
        <v>10260</v>
      </c>
      <c r="E33" s="73">
        <f t="shared" si="0"/>
        <v>10008.629999999999</v>
      </c>
      <c r="F33" s="74">
        <v>38</v>
      </c>
      <c r="G33" s="75">
        <v>9.15</v>
      </c>
      <c r="H33" s="75">
        <v>9.3000000000000007</v>
      </c>
      <c r="I33" s="73">
        <v>10260</v>
      </c>
      <c r="J33" s="73">
        <f t="shared" si="1"/>
        <v>10008.629999999999</v>
      </c>
      <c r="K33" s="74">
        <v>70</v>
      </c>
      <c r="L33" s="75">
        <v>17.149999999999999</v>
      </c>
      <c r="M33" s="75">
        <v>17.3</v>
      </c>
      <c r="N33" s="73">
        <v>10260</v>
      </c>
      <c r="O33" s="73">
        <f t="shared" si="2"/>
        <v>10008.629999999999</v>
      </c>
    </row>
    <row r="34" spans="1:15" s="76" customFormat="1" ht="27" customHeight="1">
      <c r="A34" s="70">
        <v>7</v>
      </c>
      <c r="B34" s="77">
        <v>1.3</v>
      </c>
      <c r="C34" s="72">
        <v>1.45</v>
      </c>
      <c r="D34" s="73">
        <v>10260</v>
      </c>
      <c r="E34" s="73">
        <f t="shared" si="0"/>
        <v>10008.629999999999</v>
      </c>
      <c r="F34" s="74">
        <v>39</v>
      </c>
      <c r="G34" s="75">
        <v>9.3000000000000007</v>
      </c>
      <c r="H34" s="75">
        <v>9.4499999999999993</v>
      </c>
      <c r="I34" s="73">
        <v>10260</v>
      </c>
      <c r="J34" s="73">
        <f t="shared" si="1"/>
        <v>10008.629999999999</v>
      </c>
      <c r="K34" s="74">
        <v>71</v>
      </c>
      <c r="L34" s="75">
        <v>17.3</v>
      </c>
      <c r="M34" s="75">
        <v>17.45</v>
      </c>
      <c r="N34" s="73">
        <v>10260</v>
      </c>
      <c r="O34" s="73">
        <f t="shared" si="2"/>
        <v>10008.629999999999</v>
      </c>
    </row>
    <row r="35" spans="1:15" s="76" customFormat="1" ht="27" customHeight="1">
      <c r="A35" s="70">
        <v>8</v>
      </c>
      <c r="B35" s="70">
        <v>1.45</v>
      </c>
      <c r="C35" s="75">
        <v>2</v>
      </c>
      <c r="D35" s="73">
        <v>10260</v>
      </c>
      <c r="E35" s="73">
        <f t="shared" si="0"/>
        <v>10008.629999999999</v>
      </c>
      <c r="F35" s="74">
        <v>40</v>
      </c>
      <c r="G35" s="75">
        <v>9.4499999999999993</v>
      </c>
      <c r="H35" s="75">
        <v>10</v>
      </c>
      <c r="I35" s="73">
        <v>10260</v>
      </c>
      <c r="J35" s="73">
        <f t="shared" si="1"/>
        <v>10008.629999999999</v>
      </c>
      <c r="K35" s="74">
        <v>72</v>
      </c>
      <c r="L35" s="78">
        <v>17.45</v>
      </c>
      <c r="M35" s="75">
        <v>18</v>
      </c>
      <c r="N35" s="73">
        <v>10260</v>
      </c>
      <c r="O35" s="73">
        <f t="shared" si="2"/>
        <v>10008.629999999999</v>
      </c>
    </row>
    <row r="36" spans="1:15" s="76" customFormat="1" ht="27" customHeight="1">
      <c r="A36" s="70">
        <v>9</v>
      </c>
      <c r="B36" s="77">
        <v>2</v>
      </c>
      <c r="C36" s="72">
        <v>2.15</v>
      </c>
      <c r="D36" s="73">
        <v>10260</v>
      </c>
      <c r="E36" s="73">
        <f t="shared" si="0"/>
        <v>10008.629999999999</v>
      </c>
      <c r="F36" s="74">
        <v>41</v>
      </c>
      <c r="G36" s="75">
        <v>10</v>
      </c>
      <c r="H36" s="78">
        <v>10.15</v>
      </c>
      <c r="I36" s="73">
        <v>10260</v>
      </c>
      <c r="J36" s="73">
        <f t="shared" si="1"/>
        <v>10008.629999999999</v>
      </c>
      <c r="K36" s="74">
        <v>73</v>
      </c>
      <c r="L36" s="78">
        <v>18</v>
      </c>
      <c r="M36" s="75">
        <v>18.149999999999999</v>
      </c>
      <c r="N36" s="73">
        <v>10260</v>
      </c>
      <c r="O36" s="73">
        <f t="shared" si="2"/>
        <v>10008.629999999999</v>
      </c>
    </row>
    <row r="37" spans="1:15" s="76" customFormat="1" ht="27" customHeight="1">
      <c r="A37" s="70">
        <v>10</v>
      </c>
      <c r="B37" s="70">
        <v>2.15</v>
      </c>
      <c r="C37" s="75">
        <v>2.2999999999999998</v>
      </c>
      <c r="D37" s="73">
        <v>10260</v>
      </c>
      <c r="E37" s="73">
        <f t="shared" si="0"/>
        <v>10008.629999999999</v>
      </c>
      <c r="F37" s="74">
        <v>42</v>
      </c>
      <c r="G37" s="75">
        <v>10.15</v>
      </c>
      <c r="H37" s="78">
        <v>10.3</v>
      </c>
      <c r="I37" s="73">
        <v>10260</v>
      </c>
      <c r="J37" s="73">
        <f t="shared" si="1"/>
        <v>10008.629999999999</v>
      </c>
      <c r="K37" s="74">
        <v>74</v>
      </c>
      <c r="L37" s="78">
        <v>18.149999999999999</v>
      </c>
      <c r="M37" s="75">
        <v>18.3</v>
      </c>
      <c r="N37" s="73">
        <v>10260</v>
      </c>
      <c r="O37" s="73">
        <f t="shared" si="2"/>
        <v>10008.629999999999</v>
      </c>
    </row>
    <row r="38" spans="1:15" s="76" customFormat="1" ht="27" customHeight="1">
      <c r="A38" s="70">
        <v>11</v>
      </c>
      <c r="B38" s="77">
        <v>2.2999999999999998</v>
      </c>
      <c r="C38" s="72">
        <v>2.4500000000000002</v>
      </c>
      <c r="D38" s="73">
        <v>10260</v>
      </c>
      <c r="E38" s="73">
        <f t="shared" si="0"/>
        <v>10008.629999999999</v>
      </c>
      <c r="F38" s="74">
        <v>43</v>
      </c>
      <c r="G38" s="75">
        <v>10.3</v>
      </c>
      <c r="H38" s="78">
        <v>10.45</v>
      </c>
      <c r="I38" s="73">
        <v>10260</v>
      </c>
      <c r="J38" s="73">
        <f t="shared" si="1"/>
        <v>10008.629999999999</v>
      </c>
      <c r="K38" s="74">
        <v>75</v>
      </c>
      <c r="L38" s="78">
        <v>18.3</v>
      </c>
      <c r="M38" s="75">
        <v>18.45</v>
      </c>
      <c r="N38" s="73">
        <v>10260</v>
      </c>
      <c r="O38" s="73">
        <f t="shared" si="2"/>
        <v>10008.629999999999</v>
      </c>
    </row>
    <row r="39" spans="1:15" s="76" customFormat="1" ht="27" customHeight="1">
      <c r="A39" s="70">
        <v>12</v>
      </c>
      <c r="B39" s="70">
        <v>2.4500000000000002</v>
      </c>
      <c r="C39" s="75">
        <v>3</v>
      </c>
      <c r="D39" s="73">
        <v>10260</v>
      </c>
      <c r="E39" s="73">
        <f t="shared" si="0"/>
        <v>10008.629999999999</v>
      </c>
      <c r="F39" s="74">
        <v>44</v>
      </c>
      <c r="G39" s="75">
        <v>10.45</v>
      </c>
      <c r="H39" s="78">
        <v>11</v>
      </c>
      <c r="I39" s="73">
        <v>10260</v>
      </c>
      <c r="J39" s="73">
        <f t="shared" si="1"/>
        <v>10008.629999999999</v>
      </c>
      <c r="K39" s="74">
        <v>76</v>
      </c>
      <c r="L39" s="78">
        <v>18.45</v>
      </c>
      <c r="M39" s="75">
        <v>19</v>
      </c>
      <c r="N39" s="73">
        <v>10260</v>
      </c>
      <c r="O39" s="73">
        <f t="shared" si="2"/>
        <v>10008.629999999999</v>
      </c>
    </row>
    <row r="40" spans="1:15" s="76" customFormat="1" ht="27" customHeight="1">
      <c r="A40" s="70">
        <v>13</v>
      </c>
      <c r="B40" s="77">
        <v>3</v>
      </c>
      <c r="C40" s="79">
        <v>3.15</v>
      </c>
      <c r="D40" s="73">
        <v>10260</v>
      </c>
      <c r="E40" s="73">
        <f t="shared" si="0"/>
        <v>10008.629999999999</v>
      </c>
      <c r="F40" s="74">
        <v>45</v>
      </c>
      <c r="G40" s="75">
        <v>11</v>
      </c>
      <c r="H40" s="78">
        <v>11.15</v>
      </c>
      <c r="I40" s="73">
        <v>10260</v>
      </c>
      <c r="J40" s="73">
        <f t="shared" si="1"/>
        <v>10008.629999999999</v>
      </c>
      <c r="K40" s="74">
        <v>77</v>
      </c>
      <c r="L40" s="78">
        <v>19</v>
      </c>
      <c r="M40" s="75">
        <v>19.149999999999999</v>
      </c>
      <c r="N40" s="73">
        <v>10260</v>
      </c>
      <c r="O40" s="73">
        <f t="shared" si="2"/>
        <v>10008.629999999999</v>
      </c>
    </row>
    <row r="41" spans="1:15" s="76" customFormat="1" ht="27" customHeight="1">
      <c r="A41" s="70">
        <v>14</v>
      </c>
      <c r="B41" s="70">
        <v>3.15</v>
      </c>
      <c r="C41" s="78">
        <v>3.3</v>
      </c>
      <c r="D41" s="73">
        <v>10260</v>
      </c>
      <c r="E41" s="73">
        <f t="shared" si="0"/>
        <v>10008.629999999999</v>
      </c>
      <c r="F41" s="74">
        <v>46</v>
      </c>
      <c r="G41" s="75">
        <v>11.15</v>
      </c>
      <c r="H41" s="78">
        <v>11.3</v>
      </c>
      <c r="I41" s="73">
        <v>10260</v>
      </c>
      <c r="J41" s="73">
        <f t="shared" si="1"/>
        <v>10008.629999999999</v>
      </c>
      <c r="K41" s="74">
        <v>78</v>
      </c>
      <c r="L41" s="78">
        <v>19.149999999999999</v>
      </c>
      <c r="M41" s="75">
        <v>19.3</v>
      </c>
      <c r="N41" s="73">
        <v>10260</v>
      </c>
      <c r="O41" s="73">
        <f t="shared" si="2"/>
        <v>10008.629999999999</v>
      </c>
    </row>
    <row r="42" spans="1:15" s="76" customFormat="1" ht="27" customHeight="1">
      <c r="A42" s="70">
        <v>15</v>
      </c>
      <c r="B42" s="77">
        <v>3.3</v>
      </c>
      <c r="C42" s="79">
        <v>3.45</v>
      </c>
      <c r="D42" s="73">
        <v>10260</v>
      </c>
      <c r="E42" s="73">
        <f t="shared" si="0"/>
        <v>10008.629999999999</v>
      </c>
      <c r="F42" s="74">
        <v>47</v>
      </c>
      <c r="G42" s="75">
        <v>11.3</v>
      </c>
      <c r="H42" s="78">
        <v>11.45</v>
      </c>
      <c r="I42" s="73">
        <v>10260</v>
      </c>
      <c r="J42" s="73">
        <f t="shared" si="1"/>
        <v>10008.629999999999</v>
      </c>
      <c r="K42" s="74">
        <v>79</v>
      </c>
      <c r="L42" s="78">
        <v>19.3</v>
      </c>
      <c r="M42" s="75">
        <v>19.45</v>
      </c>
      <c r="N42" s="73">
        <v>10260</v>
      </c>
      <c r="O42" s="73">
        <f t="shared" si="2"/>
        <v>10008.629999999999</v>
      </c>
    </row>
    <row r="43" spans="1:15" s="76" customFormat="1" ht="27" customHeight="1">
      <c r="A43" s="70">
        <v>16</v>
      </c>
      <c r="B43" s="70">
        <v>3.45</v>
      </c>
      <c r="C43" s="78">
        <v>4</v>
      </c>
      <c r="D43" s="73">
        <v>10260</v>
      </c>
      <c r="E43" s="73">
        <f t="shared" si="0"/>
        <v>10008.629999999999</v>
      </c>
      <c r="F43" s="74">
        <v>48</v>
      </c>
      <c r="G43" s="75">
        <v>11.45</v>
      </c>
      <c r="H43" s="78">
        <v>12</v>
      </c>
      <c r="I43" s="73">
        <v>10260</v>
      </c>
      <c r="J43" s="73">
        <f t="shared" si="1"/>
        <v>10008.629999999999</v>
      </c>
      <c r="K43" s="74">
        <v>80</v>
      </c>
      <c r="L43" s="78">
        <v>19.45</v>
      </c>
      <c r="M43" s="75">
        <v>20</v>
      </c>
      <c r="N43" s="73">
        <v>10260</v>
      </c>
      <c r="O43" s="73">
        <f t="shared" si="2"/>
        <v>10008.629999999999</v>
      </c>
    </row>
    <row r="44" spans="1:15" s="76" customFormat="1" ht="27" customHeight="1">
      <c r="A44" s="70">
        <v>17</v>
      </c>
      <c r="B44" s="77">
        <v>4</v>
      </c>
      <c r="C44" s="79">
        <v>4.1500000000000004</v>
      </c>
      <c r="D44" s="73">
        <v>10260</v>
      </c>
      <c r="E44" s="73">
        <f t="shared" si="0"/>
        <v>10008.629999999999</v>
      </c>
      <c r="F44" s="74">
        <v>49</v>
      </c>
      <c r="G44" s="75">
        <v>12</v>
      </c>
      <c r="H44" s="78">
        <v>12.15</v>
      </c>
      <c r="I44" s="73">
        <v>10260</v>
      </c>
      <c r="J44" s="73">
        <f t="shared" si="1"/>
        <v>10008.629999999999</v>
      </c>
      <c r="K44" s="74">
        <v>81</v>
      </c>
      <c r="L44" s="78">
        <v>20</v>
      </c>
      <c r="M44" s="75">
        <v>20.149999999999999</v>
      </c>
      <c r="N44" s="73">
        <v>10260</v>
      </c>
      <c r="O44" s="73">
        <f t="shared" si="2"/>
        <v>10008.629999999999</v>
      </c>
    </row>
    <row r="45" spans="1:15" s="76" customFormat="1" ht="27" customHeight="1">
      <c r="A45" s="70">
        <v>18</v>
      </c>
      <c r="B45" s="70">
        <v>4.1500000000000004</v>
      </c>
      <c r="C45" s="78">
        <v>4.3</v>
      </c>
      <c r="D45" s="73">
        <v>10260</v>
      </c>
      <c r="E45" s="73">
        <f t="shared" si="0"/>
        <v>10008.629999999999</v>
      </c>
      <c r="F45" s="74">
        <v>50</v>
      </c>
      <c r="G45" s="75">
        <v>12.15</v>
      </c>
      <c r="H45" s="78">
        <v>12.3</v>
      </c>
      <c r="I45" s="73">
        <v>10260</v>
      </c>
      <c r="J45" s="73">
        <f t="shared" si="1"/>
        <v>10008.629999999999</v>
      </c>
      <c r="K45" s="74">
        <v>82</v>
      </c>
      <c r="L45" s="78">
        <v>20.149999999999999</v>
      </c>
      <c r="M45" s="75">
        <v>20.3</v>
      </c>
      <c r="N45" s="73">
        <v>10260</v>
      </c>
      <c r="O45" s="73">
        <f t="shared" si="2"/>
        <v>10008.629999999999</v>
      </c>
    </row>
    <row r="46" spans="1:15" s="76" customFormat="1" ht="27" customHeight="1">
      <c r="A46" s="70">
        <v>19</v>
      </c>
      <c r="B46" s="77">
        <v>4.3</v>
      </c>
      <c r="C46" s="79">
        <v>4.45</v>
      </c>
      <c r="D46" s="73">
        <v>10260</v>
      </c>
      <c r="E46" s="73">
        <f t="shared" si="0"/>
        <v>10008.629999999999</v>
      </c>
      <c r="F46" s="74">
        <v>51</v>
      </c>
      <c r="G46" s="75">
        <v>12.3</v>
      </c>
      <c r="H46" s="78">
        <v>12.45</v>
      </c>
      <c r="I46" s="73">
        <v>10260</v>
      </c>
      <c r="J46" s="73">
        <f t="shared" si="1"/>
        <v>10008.629999999999</v>
      </c>
      <c r="K46" s="74">
        <v>83</v>
      </c>
      <c r="L46" s="78">
        <v>20.3</v>
      </c>
      <c r="M46" s="75">
        <v>20.45</v>
      </c>
      <c r="N46" s="73">
        <v>10260</v>
      </c>
      <c r="O46" s="73">
        <f t="shared" si="2"/>
        <v>10008.629999999999</v>
      </c>
    </row>
    <row r="47" spans="1:15" s="76" customFormat="1" ht="27" customHeight="1">
      <c r="A47" s="70">
        <v>20</v>
      </c>
      <c r="B47" s="70">
        <v>4.45</v>
      </c>
      <c r="C47" s="78">
        <v>5</v>
      </c>
      <c r="D47" s="73">
        <v>10260</v>
      </c>
      <c r="E47" s="73">
        <f t="shared" si="0"/>
        <v>10008.629999999999</v>
      </c>
      <c r="F47" s="74">
        <v>52</v>
      </c>
      <c r="G47" s="75">
        <v>12.45</v>
      </c>
      <c r="H47" s="78">
        <v>13</v>
      </c>
      <c r="I47" s="73">
        <v>10260</v>
      </c>
      <c r="J47" s="73">
        <f t="shared" si="1"/>
        <v>10008.629999999999</v>
      </c>
      <c r="K47" s="74">
        <v>84</v>
      </c>
      <c r="L47" s="78">
        <v>20.45</v>
      </c>
      <c r="M47" s="75">
        <v>21</v>
      </c>
      <c r="N47" s="73">
        <v>10260</v>
      </c>
      <c r="O47" s="73">
        <f t="shared" si="2"/>
        <v>10008.629999999999</v>
      </c>
    </row>
    <row r="48" spans="1:15" s="76" customFormat="1" ht="27" customHeight="1">
      <c r="A48" s="70">
        <v>21</v>
      </c>
      <c r="B48" s="75">
        <v>5</v>
      </c>
      <c r="C48" s="79">
        <v>5.15</v>
      </c>
      <c r="D48" s="73">
        <v>10260</v>
      </c>
      <c r="E48" s="73">
        <f t="shared" si="0"/>
        <v>10008.629999999999</v>
      </c>
      <c r="F48" s="74">
        <v>53</v>
      </c>
      <c r="G48" s="75">
        <v>13</v>
      </c>
      <c r="H48" s="78">
        <v>13.15</v>
      </c>
      <c r="I48" s="73">
        <v>10260</v>
      </c>
      <c r="J48" s="73">
        <f t="shared" si="1"/>
        <v>10008.629999999999</v>
      </c>
      <c r="K48" s="74">
        <v>85</v>
      </c>
      <c r="L48" s="78">
        <v>21</v>
      </c>
      <c r="M48" s="75">
        <v>21.15</v>
      </c>
      <c r="N48" s="73">
        <v>10260</v>
      </c>
      <c r="O48" s="73">
        <f t="shared" si="2"/>
        <v>10008.629999999999</v>
      </c>
    </row>
    <row r="49" spans="1:18" s="76" customFormat="1" ht="27" customHeight="1">
      <c r="A49" s="70">
        <v>22</v>
      </c>
      <c r="B49" s="72">
        <v>5.15</v>
      </c>
      <c r="C49" s="78">
        <v>5.3</v>
      </c>
      <c r="D49" s="73">
        <v>10260</v>
      </c>
      <c r="E49" s="73">
        <f t="shared" si="0"/>
        <v>10008.629999999999</v>
      </c>
      <c r="F49" s="74">
        <v>54</v>
      </c>
      <c r="G49" s="75">
        <v>13.15</v>
      </c>
      <c r="H49" s="78">
        <v>13.3</v>
      </c>
      <c r="I49" s="73">
        <v>10260</v>
      </c>
      <c r="J49" s="73">
        <f t="shared" si="1"/>
        <v>10008.629999999999</v>
      </c>
      <c r="K49" s="74">
        <v>86</v>
      </c>
      <c r="L49" s="78">
        <v>21.15</v>
      </c>
      <c r="M49" s="75">
        <v>21.3</v>
      </c>
      <c r="N49" s="73">
        <v>10260</v>
      </c>
      <c r="O49" s="73">
        <f t="shared" si="2"/>
        <v>10008.629999999999</v>
      </c>
    </row>
    <row r="50" spans="1:18" s="76" customFormat="1" ht="27" customHeight="1">
      <c r="A50" s="70">
        <v>23</v>
      </c>
      <c r="B50" s="75">
        <v>5.3</v>
      </c>
      <c r="C50" s="79">
        <v>5.45</v>
      </c>
      <c r="D50" s="73">
        <v>10260</v>
      </c>
      <c r="E50" s="73">
        <f t="shared" si="0"/>
        <v>10008.629999999999</v>
      </c>
      <c r="F50" s="74">
        <v>55</v>
      </c>
      <c r="G50" s="75">
        <v>13.3</v>
      </c>
      <c r="H50" s="78">
        <v>13.45</v>
      </c>
      <c r="I50" s="73">
        <v>10260</v>
      </c>
      <c r="J50" s="73">
        <f t="shared" si="1"/>
        <v>10008.629999999999</v>
      </c>
      <c r="K50" s="74">
        <v>87</v>
      </c>
      <c r="L50" s="78">
        <v>21.3</v>
      </c>
      <c r="M50" s="75">
        <v>21.45</v>
      </c>
      <c r="N50" s="73">
        <v>10260</v>
      </c>
      <c r="O50" s="73">
        <f t="shared" si="2"/>
        <v>10008.629999999999</v>
      </c>
    </row>
    <row r="51" spans="1:18" s="76" customFormat="1" ht="27" customHeight="1">
      <c r="A51" s="70">
        <v>24</v>
      </c>
      <c r="B51" s="72">
        <v>5.45</v>
      </c>
      <c r="C51" s="78">
        <v>6</v>
      </c>
      <c r="D51" s="73">
        <v>10260</v>
      </c>
      <c r="E51" s="73">
        <f t="shared" si="0"/>
        <v>10008.629999999999</v>
      </c>
      <c r="F51" s="74">
        <v>56</v>
      </c>
      <c r="G51" s="75">
        <v>13.45</v>
      </c>
      <c r="H51" s="78">
        <v>14</v>
      </c>
      <c r="I51" s="73">
        <v>10260</v>
      </c>
      <c r="J51" s="73">
        <f t="shared" si="1"/>
        <v>10008.629999999999</v>
      </c>
      <c r="K51" s="74">
        <v>88</v>
      </c>
      <c r="L51" s="78">
        <v>21.45</v>
      </c>
      <c r="M51" s="75">
        <v>22</v>
      </c>
      <c r="N51" s="73">
        <v>10260</v>
      </c>
      <c r="O51" s="73">
        <f t="shared" si="2"/>
        <v>10008.629999999999</v>
      </c>
    </row>
    <row r="52" spans="1:18" s="76" customFormat="1" ht="27" customHeight="1">
      <c r="A52" s="70">
        <v>25</v>
      </c>
      <c r="B52" s="75">
        <v>6</v>
      </c>
      <c r="C52" s="79">
        <v>6.15</v>
      </c>
      <c r="D52" s="73">
        <v>10260</v>
      </c>
      <c r="E52" s="73">
        <f t="shared" si="0"/>
        <v>10008.629999999999</v>
      </c>
      <c r="F52" s="74">
        <v>57</v>
      </c>
      <c r="G52" s="75">
        <v>14</v>
      </c>
      <c r="H52" s="78">
        <v>14.15</v>
      </c>
      <c r="I52" s="73">
        <v>10260</v>
      </c>
      <c r="J52" s="73">
        <f t="shared" si="1"/>
        <v>10008.629999999999</v>
      </c>
      <c r="K52" s="74">
        <v>89</v>
      </c>
      <c r="L52" s="78">
        <v>22</v>
      </c>
      <c r="M52" s="75">
        <v>22.15</v>
      </c>
      <c r="N52" s="73">
        <v>10260</v>
      </c>
      <c r="O52" s="73">
        <f t="shared" si="2"/>
        <v>10008.629999999999</v>
      </c>
    </row>
    <row r="53" spans="1:18" s="76" customFormat="1" ht="27" customHeight="1">
      <c r="A53" s="70">
        <v>26</v>
      </c>
      <c r="B53" s="72">
        <v>6.15</v>
      </c>
      <c r="C53" s="78">
        <v>6.3</v>
      </c>
      <c r="D53" s="73">
        <v>10260</v>
      </c>
      <c r="E53" s="73">
        <f t="shared" si="0"/>
        <v>10008.629999999999</v>
      </c>
      <c r="F53" s="74">
        <v>58</v>
      </c>
      <c r="G53" s="75">
        <v>14.15</v>
      </c>
      <c r="H53" s="78">
        <v>14.3</v>
      </c>
      <c r="I53" s="73">
        <v>10260</v>
      </c>
      <c r="J53" s="73">
        <f t="shared" si="1"/>
        <v>10008.629999999999</v>
      </c>
      <c r="K53" s="74">
        <v>90</v>
      </c>
      <c r="L53" s="78">
        <v>22.15</v>
      </c>
      <c r="M53" s="75">
        <v>22.3</v>
      </c>
      <c r="N53" s="73">
        <v>10260</v>
      </c>
      <c r="O53" s="73">
        <f t="shared" si="2"/>
        <v>10008.629999999999</v>
      </c>
    </row>
    <row r="54" spans="1:18" s="76" customFormat="1" ht="27" customHeight="1">
      <c r="A54" s="70">
        <v>27</v>
      </c>
      <c r="B54" s="75">
        <v>6.3</v>
      </c>
      <c r="C54" s="79">
        <v>6.45</v>
      </c>
      <c r="D54" s="73">
        <v>10260</v>
      </c>
      <c r="E54" s="73">
        <f t="shared" si="0"/>
        <v>10008.629999999999</v>
      </c>
      <c r="F54" s="74">
        <v>59</v>
      </c>
      <c r="G54" s="75">
        <v>14.3</v>
      </c>
      <c r="H54" s="78">
        <v>14.45</v>
      </c>
      <c r="I54" s="73">
        <v>10260</v>
      </c>
      <c r="J54" s="73">
        <f t="shared" si="1"/>
        <v>10008.629999999999</v>
      </c>
      <c r="K54" s="74">
        <v>91</v>
      </c>
      <c r="L54" s="78">
        <v>22.3</v>
      </c>
      <c r="M54" s="75">
        <v>22.45</v>
      </c>
      <c r="N54" s="73">
        <v>10260</v>
      </c>
      <c r="O54" s="73">
        <f t="shared" si="2"/>
        <v>10008.629999999999</v>
      </c>
    </row>
    <row r="55" spans="1:18" s="76" customFormat="1" ht="27" customHeight="1">
      <c r="A55" s="70">
        <v>28</v>
      </c>
      <c r="B55" s="72">
        <v>6.45</v>
      </c>
      <c r="C55" s="78">
        <v>7</v>
      </c>
      <c r="D55" s="73">
        <v>10260</v>
      </c>
      <c r="E55" s="73">
        <f t="shared" si="0"/>
        <v>10008.629999999999</v>
      </c>
      <c r="F55" s="74">
        <v>60</v>
      </c>
      <c r="G55" s="75">
        <v>14.45</v>
      </c>
      <c r="H55" s="75">
        <v>15</v>
      </c>
      <c r="I55" s="73">
        <v>10260</v>
      </c>
      <c r="J55" s="73">
        <f t="shared" si="1"/>
        <v>10008.629999999999</v>
      </c>
      <c r="K55" s="74">
        <v>92</v>
      </c>
      <c r="L55" s="78">
        <v>22.45</v>
      </c>
      <c r="M55" s="75">
        <v>23</v>
      </c>
      <c r="N55" s="73">
        <v>10260</v>
      </c>
      <c r="O55" s="73">
        <f t="shared" si="2"/>
        <v>10008.629999999999</v>
      </c>
    </row>
    <row r="56" spans="1:18" s="76" customFormat="1" ht="27" customHeight="1">
      <c r="A56" s="70">
        <v>29</v>
      </c>
      <c r="B56" s="75">
        <v>7</v>
      </c>
      <c r="C56" s="79">
        <v>7.15</v>
      </c>
      <c r="D56" s="73">
        <v>10260</v>
      </c>
      <c r="E56" s="73">
        <f t="shared" si="0"/>
        <v>10008.629999999999</v>
      </c>
      <c r="F56" s="74">
        <v>61</v>
      </c>
      <c r="G56" s="75">
        <v>15</v>
      </c>
      <c r="H56" s="75">
        <v>15.15</v>
      </c>
      <c r="I56" s="73">
        <v>10260</v>
      </c>
      <c r="J56" s="73">
        <f t="shared" si="1"/>
        <v>10008.629999999999</v>
      </c>
      <c r="K56" s="74">
        <v>93</v>
      </c>
      <c r="L56" s="78">
        <v>23</v>
      </c>
      <c r="M56" s="75">
        <v>23.15</v>
      </c>
      <c r="N56" s="73">
        <v>10260</v>
      </c>
      <c r="O56" s="73">
        <f t="shared" si="2"/>
        <v>10008.629999999999</v>
      </c>
    </row>
    <row r="57" spans="1:18" s="76" customFormat="1" ht="27" customHeight="1">
      <c r="A57" s="70">
        <v>30</v>
      </c>
      <c r="B57" s="72">
        <v>7.15</v>
      </c>
      <c r="C57" s="78">
        <v>7.3</v>
      </c>
      <c r="D57" s="73">
        <v>10260</v>
      </c>
      <c r="E57" s="73">
        <f t="shared" si="0"/>
        <v>10008.629999999999</v>
      </c>
      <c r="F57" s="74">
        <v>62</v>
      </c>
      <c r="G57" s="75">
        <v>15.15</v>
      </c>
      <c r="H57" s="75">
        <v>15.3</v>
      </c>
      <c r="I57" s="73">
        <v>10260</v>
      </c>
      <c r="J57" s="73">
        <f t="shared" si="1"/>
        <v>10008.629999999999</v>
      </c>
      <c r="K57" s="74">
        <v>94</v>
      </c>
      <c r="L57" s="75">
        <v>23.15</v>
      </c>
      <c r="M57" s="75">
        <v>23.3</v>
      </c>
      <c r="N57" s="73">
        <v>10260</v>
      </c>
      <c r="O57" s="73">
        <f t="shared" si="2"/>
        <v>10008.629999999999</v>
      </c>
    </row>
    <row r="58" spans="1:18" s="76" customFormat="1" ht="27" customHeight="1">
      <c r="A58" s="70">
        <v>31</v>
      </c>
      <c r="B58" s="75">
        <v>7.3</v>
      </c>
      <c r="C58" s="79">
        <v>7.45</v>
      </c>
      <c r="D58" s="73">
        <v>10260</v>
      </c>
      <c r="E58" s="73">
        <f t="shared" si="0"/>
        <v>10008.629999999999</v>
      </c>
      <c r="F58" s="74">
        <v>63</v>
      </c>
      <c r="G58" s="75">
        <v>15.3</v>
      </c>
      <c r="H58" s="75">
        <v>15.45</v>
      </c>
      <c r="I58" s="73">
        <v>10260</v>
      </c>
      <c r="J58" s="73">
        <f t="shared" si="1"/>
        <v>10008.629999999999</v>
      </c>
      <c r="K58" s="74">
        <v>95</v>
      </c>
      <c r="L58" s="75">
        <v>23.3</v>
      </c>
      <c r="M58" s="75">
        <v>23.45</v>
      </c>
      <c r="N58" s="73">
        <v>10260</v>
      </c>
      <c r="O58" s="73">
        <f t="shared" si="2"/>
        <v>10008.629999999999</v>
      </c>
    </row>
    <row r="59" spans="1:18" s="76" customFormat="1" ht="27" customHeight="1">
      <c r="A59" s="70">
        <v>32</v>
      </c>
      <c r="B59" s="72">
        <v>7.45</v>
      </c>
      <c r="C59" s="78">
        <v>8</v>
      </c>
      <c r="D59" s="73">
        <v>10260</v>
      </c>
      <c r="E59" s="73">
        <f t="shared" si="0"/>
        <v>10008.629999999999</v>
      </c>
      <c r="F59" s="74">
        <v>64</v>
      </c>
      <c r="G59" s="75">
        <v>15.45</v>
      </c>
      <c r="H59" s="75">
        <v>16</v>
      </c>
      <c r="I59" s="73">
        <v>10260</v>
      </c>
      <c r="J59" s="73">
        <f t="shared" si="1"/>
        <v>10008.629999999999</v>
      </c>
      <c r="K59" s="80">
        <v>96</v>
      </c>
      <c r="L59" s="75">
        <v>23.45</v>
      </c>
      <c r="M59" s="81">
        <v>24</v>
      </c>
      <c r="N59" s="73">
        <v>10260</v>
      </c>
      <c r="O59" s="73">
        <f t="shared" si="2"/>
        <v>10008.629999999999</v>
      </c>
    </row>
    <row r="60" spans="1:18" ht="23.25">
      <c r="A60" s="82"/>
      <c r="B60" s="83"/>
      <c r="C60" s="84"/>
      <c r="D60" s="85">
        <f>SUM(D28:D59)</f>
        <v>328320</v>
      </c>
      <c r="E60" s="85">
        <f>SUM(E28:E59)</f>
        <v>320276.16000000009</v>
      </c>
      <c r="F60" s="86"/>
      <c r="G60" s="87"/>
      <c r="H60" s="87"/>
      <c r="I60" s="88">
        <f>SUM(I28:I59)</f>
        <v>328320</v>
      </c>
      <c r="J60" s="88">
        <f>SUM(J28:J59)</f>
        <v>320276.16000000009</v>
      </c>
      <c r="K60" s="86"/>
      <c r="L60" s="87"/>
      <c r="M60" s="87"/>
      <c r="N60" s="85">
        <f>SUM(N28:N59)</f>
        <v>328320</v>
      </c>
      <c r="O60" s="85">
        <f>SUM(O28:O59)</f>
        <v>320276.16000000009</v>
      </c>
      <c r="P60" s="64"/>
      <c r="Q60" s="89"/>
      <c r="R60" s="64"/>
    </row>
    <row r="61" spans="1:18" ht="18" customHeight="1">
      <c r="A61" s="82"/>
      <c r="B61" s="83"/>
      <c r="C61" s="84"/>
      <c r="D61" s="85"/>
      <c r="E61" s="88"/>
      <c r="F61" s="86"/>
      <c r="G61" s="87"/>
      <c r="H61" s="87"/>
      <c r="I61" s="88"/>
      <c r="J61" s="85"/>
      <c r="K61" s="86"/>
      <c r="L61" s="87"/>
      <c r="M61" s="87"/>
      <c r="N61" s="85"/>
      <c r="O61" s="88"/>
      <c r="P61" s="64"/>
      <c r="Q61" s="89"/>
      <c r="R61" s="64"/>
    </row>
    <row r="62" spans="1:18" ht="18" customHeight="1">
      <c r="A62" s="82" t="s">
        <v>153</v>
      </c>
      <c r="B62" s="90">
        <f>SUM(D60,I60,N60)/(4000*1000)</f>
        <v>0.24623999999999999</v>
      </c>
      <c r="C62" s="90">
        <f>SUM(E60,J60,O60)/(4000*1000)</f>
        <v>0.24020712000000005</v>
      </c>
      <c r="D62" s="85"/>
      <c r="E62" s="88"/>
      <c r="F62" s="86"/>
      <c r="G62" s="87"/>
      <c r="H62" s="87"/>
      <c r="I62" s="88"/>
      <c r="J62" s="85"/>
      <c r="K62" s="86"/>
      <c r="L62" s="87"/>
      <c r="M62" s="87"/>
      <c r="N62" s="85"/>
      <c r="O62" s="88"/>
      <c r="P62" s="64"/>
      <c r="Q62" s="89"/>
      <c r="R62" s="64"/>
    </row>
    <row r="63" spans="1:18" ht="18" customHeight="1">
      <c r="A63" s="82"/>
      <c r="B63" s="83"/>
      <c r="C63" s="84"/>
      <c r="D63" s="85"/>
      <c r="E63" s="88"/>
      <c r="F63" s="86"/>
      <c r="G63" s="87"/>
      <c r="H63" s="87"/>
      <c r="I63" s="88"/>
      <c r="J63" s="85"/>
      <c r="K63" s="86"/>
      <c r="L63" s="87"/>
      <c r="M63" s="87"/>
      <c r="N63" s="85"/>
      <c r="O63" s="88"/>
      <c r="P63" s="64"/>
      <c r="Q63" s="89"/>
      <c r="R63" s="64"/>
    </row>
    <row r="64" spans="1:18" ht="18" customHeight="1">
      <c r="A64" s="82"/>
      <c r="B64" s="83"/>
      <c r="C64" s="84"/>
      <c r="D64" s="85"/>
      <c r="E64" s="88"/>
      <c r="F64" s="86"/>
      <c r="G64" s="87"/>
      <c r="H64" s="87"/>
      <c r="I64" s="88"/>
      <c r="J64" s="85"/>
      <c r="K64" s="86"/>
      <c r="L64" s="87"/>
      <c r="M64" s="87"/>
      <c r="N64" s="85"/>
      <c r="O64" s="88"/>
      <c r="P64" s="64"/>
      <c r="Q64" s="89"/>
      <c r="R64" s="64"/>
    </row>
    <row r="65" spans="1:18" ht="18" customHeight="1">
      <c r="A65" s="82"/>
      <c r="B65" s="83"/>
      <c r="C65" s="84"/>
      <c r="D65" s="85"/>
      <c r="E65" s="88"/>
      <c r="F65" s="86"/>
      <c r="G65" s="87"/>
      <c r="H65" s="87"/>
      <c r="I65" s="88"/>
      <c r="J65" s="85"/>
      <c r="K65" s="86"/>
      <c r="L65" s="87"/>
      <c r="M65" s="87"/>
      <c r="N65" s="85"/>
      <c r="O65" s="88"/>
      <c r="P65" s="64"/>
      <c r="Q65" s="89"/>
      <c r="R65" s="64"/>
    </row>
    <row r="66" spans="1:18" ht="18" customHeight="1">
      <c r="A66" s="82"/>
      <c r="B66" s="83"/>
      <c r="C66" s="84"/>
      <c r="D66" s="85"/>
      <c r="E66" s="88"/>
      <c r="F66" s="86"/>
      <c r="G66" s="87"/>
      <c r="H66" s="87"/>
      <c r="I66" s="88"/>
      <c r="J66" s="85"/>
      <c r="K66" s="86"/>
      <c r="L66" s="87"/>
      <c r="M66" s="87"/>
      <c r="N66" s="85"/>
      <c r="O66" s="88"/>
      <c r="P66" s="64"/>
      <c r="Q66" s="89"/>
      <c r="R66" s="64"/>
    </row>
    <row r="67" spans="1:18" ht="18" customHeight="1">
      <c r="A67" s="53" t="s">
        <v>30</v>
      </c>
      <c r="D67" s="85"/>
      <c r="E67" s="91"/>
      <c r="J67" s="91"/>
      <c r="O67" s="91"/>
      <c r="Q67" s="91"/>
    </row>
    <row r="68" spans="1:18" ht="18" customHeight="1">
      <c r="D68" s="85"/>
      <c r="J68" s="91"/>
      <c r="Q68" s="91"/>
    </row>
    <row r="69" spans="1:18" ht="18" customHeight="1">
      <c r="A69" s="92" t="s">
        <v>31</v>
      </c>
      <c r="B69" s="92"/>
      <c r="C69" s="92"/>
      <c r="D69" s="92"/>
      <c r="E69" s="92"/>
      <c r="F69" s="92"/>
      <c r="G69" s="92"/>
      <c r="H69" s="92"/>
      <c r="I69" s="92"/>
      <c r="J69" s="92"/>
      <c r="K69" s="92"/>
      <c r="Q69" s="91"/>
    </row>
    <row r="70" spans="1:18" ht="18" customHeight="1">
      <c r="A70" s="93" t="s">
        <v>32</v>
      </c>
      <c r="B70" s="93"/>
      <c r="C70" s="93"/>
      <c r="D70" s="85"/>
      <c r="E70" s="94"/>
      <c r="H70" s="91"/>
      <c r="J70" s="91"/>
    </row>
    <row r="71" spans="1:18" ht="18" customHeight="1">
      <c r="D71" s="85"/>
      <c r="E71" s="91"/>
      <c r="H71" s="91"/>
      <c r="J71" s="91"/>
    </row>
    <row r="72" spans="1:18" ht="18" customHeight="1">
      <c r="D72" s="85"/>
      <c r="E72" s="91"/>
      <c r="H72" s="91"/>
      <c r="M72" s="52" t="s">
        <v>33</v>
      </c>
    </row>
    <row r="73" spans="1:18" ht="18" customHeight="1">
      <c r="D73" s="85"/>
      <c r="E73" s="91"/>
      <c r="H73" s="91"/>
    </row>
    <row r="74" spans="1:18" ht="18" customHeight="1">
      <c r="D74" s="85"/>
      <c r="E74" s="91"/>
      <c r="H74" s="91"/>
    </row>
    <row r="75" spans="1:18" ht="18" customHeight="1">
      <c r="D75" s="85"/>
      <c r="E75" s="91"/>
      <c r="H75" s="91"/>
    </row>
    <row r="76" spans="1:18" ht="18" customHeight="1">
      <c r="D76" s="85"/>
      <c r="E76" s="91"/>
      <c r="H76" s="91"/>
    </row>
    <row r="77" spans="1:18" ht="18" customHeight="1">
      <c r="D77" s="85"/>
      <c r="E77" s="91"/>
      <c r="H77" s="91"/>
    </row>
    <row r="78" spans="1:18" ht="18" customHeight="1">
      <c r="D78" s="85"/>
      <c r="E78" s="91"/>
      <c r="H78" s="91"/>
    </row>
    <row r="79" spans="1:18" ht="18" customHeight="1">
      <c r="D79" s="85"/>
      <c r="E79" s="91"/>
      <c r="H79" s="91"/>
    </row>
    <row r="80" spans="1:18" ht="18" customHeight="1">
      <c r="D80" s="85"/>
      <c r="E80" s="91"/>
      <c r="H80" s="91"/>
    </row>
    <row r="81" spans="1:18" ht="18" customHeight="1">
      <c r="D81" s="85"/>
      <c r="E81" s="91"/>
      <c r="H81" s="91"/>
    </row>
    <row r="82" spans="1:18" ht="18" customHeight="1">
      <c r="D82" s="85"/>
      <c r="E82" s="91"/>
      <c r="H82" s="91"/>
    </row>
    <row r="83" spans="1:18" ht="18" customHeight="1">
      <c r="D83" s="85"/>
      <c r="E83" s="91"/>
      <c r="H83" s="91"/>
    </row>
    <row r="84" spans="1:18" ht="18" customHeight="1">
      <c r="D84" s="85"/>
      <c r="E84" s="91"/>
      <c r="H84" s="91"/>
    </row>
    <row r="85" spans="1:18" ht="18" customHeight="1">
      <c r="D85" s="85"/>
      <c r="E85" s="91"/>
      <c r="H85" s="91"/>
    </row>
    <row r="86" spans="1:18" ht="18" customHeight="1">
      <c r="D86" s="85"/>
      <c r="E86" s="91"/>
      <c r="H86" s="91"/>
    </row>
    <row r="87" spans="1:18" s="54" customFormat="1" ht="18" customHeight="1">
      <c r="A87" s="52"/>
      <c r="B87" s="52"/>
      <c r="C87" s="52"/>
      <c r="D87" s="85"/>
      <c r="E87" s="91"/>
      <c r="F87" s="52"/>
      <c r="G87" s="52"/>
      <c r="H87" s="91"/>
      <c r="J87" s="52"/>
      <c r="K87" s="52"/>
      <c r="L87" s="52"/>
      <c r="M87" s="52"/>
      <c r="N87" s="52"/>
      <c r="O87" s="52"/>
      <c r="P87" s="52"/>
      <c r="Q87" s="52"/>
      <c r="R87" s="52"/>
    </row>
    <row r="88" spans="1:18" s="54" customFormat="1" ht="18" customHeight="1">
      <c r="A88" s="52"/>
      <c r="B88" s="52"/>
      <c r="C88" s="52"/>
      <c r="D88" s="85"/>
      <c r="E88" s="91"/>
      <c r="F88" s="52"/>
      <c r="G88" s="52"/>
      <c r="H88" s="91"/>
      <c r="J88" s="52"/>
      <c r="K88" s="52"/>
      <c r="L88" s="52"/>
      <c r="M88" s="52"/>
      <c r="N88" s="52"/>
      <c r="O88" s="52"/>
      <c r="P88" s="52"/>
      <c r="Q88" s="52"/>
      <c r="R88" s="52"/>
    </row>
    <row r="89" spans="1:18" s="54" customFormat="1" ht="18" customHeight="1">
      <c r="A89" s="52"/>
      <c r="B89" s="52"/>
      <c r="C89" s="52"/>
      <c r="D89" s="85"/>
      <c r="E89" s="91"/>
      <c r="F89" s="52"/>
      <c r="G89" s="52"/>
      <c r="H89" s="91"/>
      <c r="J89" s="52"/>
      <c r="K89" s="52"/>
      <c r="L89" s="52"/>
      <c r="M89" s="52"/>
      <c r="N89" s="52"/>
      <c r="O89" s="52"/>
      <c r="P89" s="52"/>
      <c r="Q89" s="52"/>
      <c r="R89" s="52"/>
    </row>
    <row r="90" spans="1:18" s="54" customFormat="1" ht="18" customHeight="1">
      <c r="A90" s="52"/>
      <c r="B90" s="52"/>
      <c r="C90" s="52"/>
      <c r="D90" s="85"/>
      <c r="E90" s="91"/>
      <c r="F90" s="52"/>
      <c r="G90" s="52"/>
      <c r="H90" s="91"/>
      <c r="J90" s="52"/>
      <c r="K90" s="52"/>
      <c r="L90" s="52"/>
      <c r="M90" s="52"/>
      <c r="N90" s="52"/>
      <c r="O90" s="52"/>
      <c r="P90" s="52"/>
      <c r="Q90" s="52"/>
      <c r="R90" s="52"/>
    </row>
    <row r="91" spans="1:18" s="54" customFormat="1" ht="18" customHeight="1">
      <c r="A91" s="52"/>
      <c r="B91" s="52"/>
      <c r="C91" s="52"/>
      <c r="D91" s="85"/>
      <c r="E91" s="91"/>
      <c r="F91" s="52"/>
      <c r="G91" s="52"/>
      <c r="H91" s="91"/>
      <c r="J91" s="52"/>
      <c r="K91" s="52"/>
      <c r="L91" s="52"/>
      <c r="M91" s="52"/>
      <c r="N91" s="52"/>
      <c r="O91" s="52"/>
      <c r="P91" s="52"/>
      <c r="Q91" s="52"/>
      <c r="R91" s="52"/>
    </row>
    <row r="92" spans="1:18" s="54" customFormat="1" ht="18" customHeight="1">
      <c r="A92" s="52"/>
      <c r="B92" s="52"/>
      <c r="C92" s="52"/>
      <c r="D92" s="85"/>
      <c r="E92" s="91"/>
      <c r="F92" s="52"/>
      <c r="G92" s="52"/>
      <c r="H92" s="91"/>
      <c r="J92" s="52"/>
      <c r="K92" s="52"/>
      <c r="L92" s="52"/>
      <c r="M92" s="52"/>
      <c r="N92" s="52"/>
      <c r="O92" s="52"/>
      <c r="P92" s="52"/>
      <c r="Q92" s="52"/>
      <c r="R92" s="52"/>
    </row>
    <row r="93" spans="1:18" s="54" customFormat="1" ht="18" customHeight="1">
      <c r="A93" s="52"/>
      <c r="B93" s="52"/>
      <c r="C93" s="52"/>
      <c r="D93" s="85"/>
      <c r="E93" s="91"/>
      <c r="F93" s="52"/>
      <c r="G93" s="52"/>
      <c r="H93" s="91"/>
      <c r="J93" s="52"/>
      <c r="K93" s="52"/>
      <c r="L93" s="52"/>
      <c r="M93" s="52"/>
      <c r="N93" s="52"/>
      <c r="O93" s="52"/>
      <c r="P93" s="52"/>
      <c r="Q93" s="52"/>
      <c r="R93" s="52"/>
    </row>
    <row r="94" spans="1:18" s="54" customFormat="1" ht="18" customHeight="1">
      <c r="A94" s="52"/>
      <c r="B94" s="52"/>
      <c r="C94" s="52"/>
      <c r="D94" s="85"/>
      <c r="E94" s="91"/>
      <c r="F94" s="52"/>
      <c r="G94" s="52"/>
      <c r="H94" s="91"/>
      <c r="J94" s="52"/>
      <c r="K94" s="52"/>
      <c r="L94" s="52"/>
      <c r="M94" s="52"/>
      <c r="N94" s="52"/>
      <c r="O94" s="52"/>
      <c r="P94" s="52"/>
      <c r="Q94" s="52"/>
      <c r="R94" s="52"/>
    </row>
    <row r="95" spans="1:18" s="54" customFormat="1" ht="18" customHeight="1">
      <c r="A95" s="52"/>
      <c r="B95" s="52"/>
      <c r="C95" s="52"/>
      <c r="D95" s="95"/>
      <c r="E95" s="91"/>
      <c r="F95" s="52"/>
      <c r="G95" s="52"/>
      <c r="H95" s="91"/>
      <c r="J95" s="52"/>
      <c r="K95" s="52"/>
      <c r="L95" s="52"/>
      <c r="M95" s="52"/>
      <c r="N95" s="52"/>
      <c r="O95" s="52"/>
      <c r="P95" s="52"/>
      <c r="Q95" s="52"/>
      <c r="R95" s="52"/>
    </row>
    <row r="96" spans="1:18" s="54" customFormat="1" ht="18" customHeight="1">
      <c r="A96" s="52"/>
      <c r="B96" s="52"/>
      <c r="C96" s="52"/>
      <c r="E96" s="91"/>
      <c r="F96" s="52"/>
      <c r="G96" s="52"/>
      <c r="H96" s="91"/>
      <c r="J96" s="52"/>
      <c r="K96" s="52"/>
      <c r="L96" s="52"/>
      <c r="M96" s="52"/>
      <c r="N96" s="52"/>
      <c r="O96" s="52"/>
      <c r="P96" s="52"/>
      <c r="Q96" s="52"/>
      <c r="R96" s="52"/>
    </row>
    <row r="97" spans="1:18" s="54" customFormat="1" ht="18" customHeight="1">
      <c r="A97" s="52"/>
      <c r="B97" s="52"/>
      <c r="C97" s="52"/>
      <c r="E97" s="91"/>
      <c r="F97" s="52"/>
      <c r="G97" s="52"/>
      <c r="H97" s="91"/>
      <c r="J97" s="52"/>
      <c r="K97" s="52"/>
      <c r="L97" s="52"/>
      <c r="M97" s="52"/>
      <c r="N97" s="52"/>
      <c r="O97" s="52"/>
      <c r="P97" s="52"/>
      <c r="Q97" s="52"/>
      <c r="R97" s="52"/>
    </row>
    <row r="98" spans="1:18" s="54" customFormat="1" ht="18" customHeight="1">
      <c r="A98" s="52"/>
      <c r="B98" s="52"/>
      <c r="C98" s="52"/>
      <c r="E98" s="91"/>
      <c r="F98" s="52"/>
      <c r="G98" s="52"/>
      <c r="H98" s="91"/>
      <c r="J98" s="52"/>
      <c r="K98" s="52"/>
      <c r="L98" s="52"/>
      <c r="M98" s="52"/>
      <c r="N98" s="52"/>
      <c r="O98" s="52"/>
      <c r="P98" s="52"/>
      <c r="Q98" s="52"/>
      <c r="R98" s="52"/>
    </row>
    <row r="99" spans="1:18" s="54" customFormat="1" ht="18" customHeight="1">
      <c r="A99" s="52"/>
      <c r="B99" s="52"/>
      <c r="C99" s="52"/>
      <c r="D99" s="96"/>
      <c r="E99" s="52"/>
      <c r="F99" s="52"/>
      <c r="G99" s="52"/>
      <c r="H99" s="52"/>
      <c r="J99" s="52"/>
      <c r="K99" s="52"/>
      <c r="L99" s="52"/>
      <c r="M99" s="52"/>
      <c r="N99" s="52"/>
      <c r="O99" s="52"/>
      <c r="P99" s="52"/>
      <c r="Q99" s="52"/>
      <c r="R99" s="52"/>
    </row>
  </sheetData>
  <mergeCells count="17">
    <mergeCell ref="O26:O27"/>
    <mergeCell ref="G26:H26"/>
    <mergeCell ref="I26:I27"/>
    <mergeCell ref="J26:J27"/>
    <mergeCell ref="K26:K27"/>
    <mergeCell ref="L26:M26"/>
    <mergeCell ref="N26:N27"/>
    <mergeCell ref="A2:O2"/>
    <mergeCell ref="N14:N16"/>
    <mergeCell ref="O14:O16"/>
    <mergeCell ref="N17:N20"/>
    <mergeCell ref="O17:O20"/>
    <mergeCell ref="A26:A27"/>
    <mergeCell ref="B26:C26"/>
    <mergeCell ref="D26:D27"/>
    <mergeCell ref="E26:E27"/>
    <mergeCell ref="F26:F27"/>
  </mergeCells>
  <pageMargins left="1.01875" right="0.4" top="0.11874999999999999" bottom="7.9166666666666663E-2" header="0" footer="0"/>
  <pageSetup paperSize="9" scale="35" orientation="landscape" verticalDpi="150" r:id="rId1"/>
  <headerFooter alignWithMargins="0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7"/>
  <sheetViews>
    <sheetView view="pageBreakPreview" topLeftCell="A58" zoomScale="90" zoomScaleNormal="58" zoomScaleSheetLayoutView="90" workbookViewId="0">
      <selection activeCell="E62" sqref="E62"/>
    </sheetView>
  </sheetViews>
  <sheetFormatPr defaultRowHeight="18" customHeight="1"/>
  <cols>
    <col min="1" max="3" width="21.85546875" style="52" customWidth="1"/>
    <col min="4" max="4" width="21.85546875" style="54" customWidth="1"/>
    <col min="5" max="8" width="21.85546875" style="52" customWidth="1"/>
    <col min="9" max="9" width="21.85546875" style="54" customWidth="1"/>
    <col min="10" max="10" width="22.85546875" style="52" customWidth="1"/>
    <col min="11" max="11" width="17" style="52" customWidth="1"/>
    <col min="12" max="14" width="21.85546875" style="52" customWidth="1"/>
    <col min="15" max="15" width="24.85546875" style="52" customWidth="1"/>
    <col min="16" max="16" width="18" style="52" customWidth="1"/>
    <col min="17" max="256" width="9.140625" style="52"/>
    <col min="257" max="265" width="21.85546875" style="52" customWidth="1"/>
    <col min="266" max="266" width="22.85546875" style="52" customWidth="1"/>
    <col min="267" max="267" width="17" style="52" customWidth="1"/>
    <col min="268" max="270" width="21.85546875" style="52" customWidth="1"/>
    <col min="271" max="271" width="24.85546875" style="52" customWidth="1"/>
    <col min="272" max="272" width="18" style="52" customWidth="1"/>
    <col min="273" max="512" width="9.140625" style="52"/>
    <col min="513" max="521" width="21.85546875" style="52" customWidth="1"/>
    <col min="522" max="522" width="22.85546875" style="52" customWidth="1"/>
    <col min="523" max="523" width="17" style="52" customWidth="1"/>
    <col min="524" max="526" width="21.85546875" style="52" customWidth="1"/>
    <col min="527" max="527" width="24.85546875" style="52" customWidth="1"/>
    <col min="528" max="528" width="18" style="52" customWidth="1"/>
    <col min="529" max="768" width="9.140625" style="52"/>
    <col min="769" max="777" width="21.85546875" style="52" customWidth="1"/>
    <col min="778" max="778" width="22.85546875" style="52" customWidth="1"/>
    <col min="779" max="779" width="17" style="52" customWidth="1"/>
    <col min="780" max="782" width="21.85546875" style="52" customWidth="1"/>
    <col min="783" max="783" width="24.85546875" style="52" customWidth="1"/>
    <col min="784" max="784" width="18" style="52" customWidth="1"/>
    <col min="785" max="1024" width="9.140625" style="52"/>
    <col min="1025" max="1033" width="21.85546875" style="52" customWidth="1"/>
    <col min="1034" max="1034" width="22.85546875" style="52" customWidth="1"/>
    <col min="1035" max="1035" width="17" style="52" customWidth="1"/>
    <col min="1036" max="1038" width="21.85546875" style="52" customWidth="1"/>
    <col min="1039" max="1039" width="24.85546875" style="52" customWidth="1"/>
    <col min="1040" max="1040" width="18" style="52" customWidth="1"/>
    <col min="1041" max="1280" width="9.140625" style="52"/>
    <col min="1281" max="1289" width="21.85546875" style="52" customWidth="1"/>
    <col min="1290" max="1290" width="22.85546875" style="52" customWidth="1"/>
    <col min="1291" max="1291" width="17" style="52" customWidth="1"/>
    <col min="1292" max="1294" width="21.85546875" style="52" customWidth="1"/>
    <col min="1295" max="1295" width="24.85546875" style="52" customWidth="1"/>
    <col min="1296" max="1296" width="18" style="52" customWidth="1"/>
    <col min="1297" max="1536" width="9.140625" style="52"/>
    <col min="1537" max="1545" width="21.85546875" style="52" customWidth="1"/>
    <col min="1546" max="1546" width="22.85546875" style="52" customWidth="1"/>
    <col min="1547" max="1547" width="17" style="52" customWidth="1"/>
    <col min="1548" max="1550" width="21.85546875" style="52" customWidth="1"/>
    <col min="1551" max="1551" width="24.85546875" style="52" customWidth="1"/>
    <col min="1552" max="1552" width="18" style="52" customWidth="1"/>
    <col min="1553" max="1792" width="9.140625" style="52"/>
    <col min="1793" max="1801" width="21.85546875" style="52" customWidth="1"/>
    <col min="1802" max="1802" width="22.85546875" style="52" customWidth="1"/>
    <col min="1803" max="1803" width="17" style="52" customWidth="1"/>
    <col min="1804" max="1806" width="21.85546875" style="52" customWidth="1"/>
    <col min="1807" max="1807" width="24.85546875" style="52" customWidth="1"/>
    <col min="1808" max="1808" width="18" style="52" customWidth="1"/>
    <col min="1809" max="2048" width="9.140625" style="52"/>
    <col min="2049" max="2057" width="21.85546875" style="52" customWidth="1"/>
    <col min="2058" max="2058" width="22.85546875" style="52" customWidth="1"/>
    <col min="2059" max="2059" width="17" style="52" customWidth="1"/>
    <col min="2060" max="2062" width="21.85546875" style="52" customWidth="1"/>
    <col min="2063" max="2063" width="24.85546875" style="52" customWidth="1"/>
    <col min="2064" max="2064" width="18" style="52" customWidth="1"/>
    <col min="2065" max="2304" width="9.140625" style="52"/>
    <col min="2305" max="2313" width="21.85546875" style="52" customWidth="1"/>
    <col min="2314" max="2314" width="22.85546875" style="52" customWidth="1"/>
    <col min="2315" max="2315" width="17" style="52" customWidth="1"/>
    <col min="2316" max="2318" width="21.85546875" style="52" customWidth="1"/>
    <col min="2319" max="2319" width="24.85546875" style="52" customWidth="1"/>
    <col min="2320" max="2320" width="18" style="52" customWidth="1"/>
    <col min="2321" max="2560" width="9.140625" style="52"/>
    <col min="2561" max="2569" width="21.85546875" style="52" customWidth="1"/>
    <col min="2570" max="2570" width="22.85546875" style="52" customWidth="1"/>
    <col min="2571" max="2571" width="17" style="52" customWidth="1"/>
    <col min="2572" max="2574" width="21.85546875" style="52" customWidth="1"/>
    <col min="2575" max="2575" width="24.85546875" style="52" customWidth="1"/>
    <col min="2576" max="2576" width="18" style="52" customWidth="1"/>
    <col min="2577" max="2816" width="9.140625" style="52"/>
    <col min="2817" max="2825" width="21.85546875" style="52" customWidth="1"/>
    <col min="2826" max="2826" width="22.85546875" style="52" customWidth="1"/>
    <col min="2827" max="2827" width="17" style="52" customWidth="1"/>
    <col min="2828" max="2830" width="21.85546875" style="52" customWidth="1"/>
    <col min="2831" max="2831" width="24.85546875" style="52" customWidth="1"/>
    <col min="2832" max="2832" width="18" style="52" customWidth="1"/>
    <col min="2833" max="3072" width="9.140625" style="52"/>
    <col min="3073" max="3081" width="21.85546875" style="52" customWidth="1"/>
    <col min="3082" max="3082" width="22.85546875" style="52" customWidth="1"/>
    <col min="3083" max="3083" width="17" style="52" customWidth="1"/>
    <col min="3084" max="3086" width="21.85546875" style="52" customWidth="1"/>
    <col min="3087" max="3087" width="24.85546875" style="52" customWidth="1"/>
    <col min="3088" max="3088" width="18" style="52" customWidth="1"/>
    <col min="3089" max="3328" width="9.140625" style="52"/>
    <col min="3329" max="3337" width="21.85546875" style="52" customWidth="1"/>
    <col min="3338" max="3338" width="22.85546875" style="52" customWidth="1"/>
    <col min="3339" max="3339" width="17" style="52" customWidth="1"/>
    <col min="3340" max="3342" width="21.85546875" style="52" customWidth="1"/>
    <col min="3343" max="3343" width="24.85546875" style="52" customWidth="1"/>
    <col min="3344" max="3344" width="18" style="52" customWidth="1"/>
    <col min="3345" max="3584" width="9.140625" style="52"/>
    <col min="3585" max="3593" width="21.85546875" style="52" customWidth="1"/>
    <col min="3594" max="3594" width="22.85546875" style="52" customWidth="1"/>
    <col min="3595" max="3595" width="17" style="52" customWidth="1"/>
    <col min="3596" max="3598" width="21.85546875" style="52" customWidth="1"/>
    <col min="3599" max="3599" width="24.85546875" style="52" customWidth="1"/>
    <col min="3600" max="3600" width="18" style="52" customWidth="1"/>
    <col min="3601" max="3840" width="9.140625" style="52"/>
    <col min="3841" max="3849" width="21.85546875" style="52" customWidth="1"/>
    <col min="3850" max="3850" width="22.85546875" style="52" customWidth="1"/>
    <col min="3851" max="3851" width="17" style="52" customWidth="1"/>
    <col min="3852" max="3854" width="21.85546875" style="52" customWidth="1"/>
    <col min="3855" max="3855" width="24.85546875" style="52" customWidth="1"/>
    <col min="3856" max="3856" width="18" style="52" customWidth="1"/>
    <col min="3857" max="4096" width="9.140625" style="52"/>
    <col min="4097" max="4105" width="21.85546875" style="52" customWidth="1"/>
    <col min="4106" max="4106" width="22.85546875" style="52" customWidth="1"/>
    <col min="4107" max="4107" width="17" style="52" customWidth="1"/>
    <col min="4108" max="4110" width="21.85546875" style="52" customWidth="1"/>
    <col min="4111" max="4111" width="24.85546875" style="52" customWidth="1"/>
    <col min="4112" max="4112" width="18" style="52" customWidth="1"/>
    <col min="4113" max="4352" width="9.140625" style="52"/>
    <col min="4353" max="4361" width="21.85546875" style="52" customWidth="1"/>
    <col min="4362" max="4362" width="22.85546875" style="52" customWidth="1"/>
    <col min="4363" max="4363" width="17" style="52" customWidth="1"/>
    <col min="4364" max="4366" width="21.85546875" style="52" customWidth="1"/>
    <col min="4367" max="4367" width="24.85546875" style="52" customWidth="1"/>
    <col min="4368" max="4368" width="18" style="52" customWidth="1"/>
    <col min="4369" max="4608" width="9.140625" style="52"/>
    <col min="4609" max="4617" width="21.85546875" style="52" customWidth="1"/>
    <col min="4618" max="4618" width="22.85546875" style="52" customWidth="1"/>
    <col min="4619" max="4619" width="17" style="52" customWidth="1"/>
    <col min="4620" max="4622" width="21.85546875" style="52" customWidth="1"/>
    <col min="4623" max="4623" width="24.85546875" style="52" customWidth="1"/>
    <col min="4624" max="4624" width="18" style="52" customWidth="1"/>
    <col min="4625" max="4864" width="9.140625" style="52"/>
    <col min="4865" max="4873" width="21.85546875" style="52" customWidth="1"/>
    <col min="4874" max="4874" width="22.85546875" style="52" customWidth="1"/>
    <col min="4875" max="4875" width="17" style="52" customWidth="1"/>
    <col min="4876" max="4878" width="21.85546875" style="52" customWidth="1"/>
    <col min="4879" max="4879" width="24.85546875" style="52" customWidth="1"/>
    <col min="4880" max="4880" width="18" style="52" customWidth="1"/>
    <col min="4881" max="5120" width="9.140625" style="52"/>
    <col min="5121" max="5129" width="21.85546875" style="52" customWidth="1"/>
    <col min="5130" max="5130" width="22.85546875" style="52" customWidth="1"/>
    <col min="5131" max="5131" width="17" style="52" customWidth="1"/>
    <col min="5132" max="5134" width="21.85546875" style="52" customWidth="1"/>
    <col min="5135" max="5135" width="24.85546875" style="52" customWidth="1"/>
    <col min="5136" max="5136" width="18" style="52" customWidth="1"/>
    <col min="5137" max="5376" width="9.140625" style="52"/>
    <col min="5377" max="5385" width="21.85546875" style="52" customWidth="1"/>
    <col min="5386" max="5386" width="22.85546875" style="52" customWidth="1"/>
    <col min="5387" max="5387" width="17" style="52" customWidth="1"/>
    <col min="5388" max="5390" width="21.85546875" style="52" customWidth="1"/>
    <col min="5391" max="5391" width="24.85546875" style="52" customWidth="1"/>
    <col min="5392" max="5392" width="18" style="52" customWidth="1"/>
    <col min="5393" max="5632" width="9.140625" style="52"/>
    <col min="5633" max="5641" width="21.85546875" style="52" customWidth="1"/>
    <col min="5642" max="5642" width="22.85546875" style="52" customWidth="1"/>
    <col min="5643" max="5643" width="17" style="52" customWidth="1"/>
    <col min="5644" max="5646" width="21.85546875" style="52" customWidth="1"/>
    <col min="5647" max="5647" width="24.85546875" style="52" customWidth="1"/>
    <col min="5648" max="5648" width="18" style="52" customWidth="1"/>
    <col min="5649" max="5888" width="9.140625" style="52"/>
    <col min="5889" max="5897" width="21.85546875" style="52" customWidth="1"/>
    <col min="5898" max="5898" width="22.85546875" style="52" customWidth="1"/>
    <col min="5899" max="5899" width="17" style="52" customWidth="1"/>
    <col min="5900" max="5902" width="21.85546875" style="52" customWidth="1"/>
    <col min="5903" max="5903" width="24.85546875" style="52" customWidth="1"/>
    <col min="5904" max="5904" width="18" style="52" customWidth="1"/>
    <col min="5905" max="6144" width="9.140625" style="52"/>
    <col min="6145" max="6153" width="21.85546875" style="52" customWidth="1"/>
    <col min="6154" max="6154" width="22.85546875" style="52" customWidth="1"/>
    <col min="6155" max="6155" width="17" style="52" customWidth="1"/>
    <col min="6156" max="6158" width="21.85546875" style="52" customWidth="1"/>
    <col min="6159" max="6159" width="24.85546875" style="52" customWidth="1"/>
    <col min="6160" max="6160" width="18" style="52" customWidth="1"/>
    <col min="6161" max="6400" width="9.140625" style="52"/>
    <col min="6401" max="6409" width="21.85546875" style="52" customWidth="1"/>
    <col min="6410" max="6410" width="22.85546875" style="52" customWidth="1"/>
    <col min="6411" max="6411" width="17" style="52" customWidth="1"/>
    <col min="6412" max="6414" width="21.85546875" style="52" customWidth="1"/>
    <col min="6415" max="6415" width="24.85546875" style="52" customWidth="1"/>
    <col min="6416" max="6416" width="18" style="52" customWidth="1"/>
    <col min="6417" max="6656" width="9.140625" style="52"/>
    <col min="6657" max="6665" width="21.85546875" style="52" customWidth="1"/>
    <col min="6666" max="6666" width="22.85546875" style="52" customWidth="1"/>
    <col min="6667" max="6667" width="17" style="52" customWidth="1"/>
    <col min="6668" max="6670" width="21.85546875" style="52" customWidth="1"/>
    <col min="6671" max="6671" width="24.85546875" style="52" customWidth="1"/>
    <col min="6672" max="6672" width="18" style="52" customWidth="1"/>
    <col min="6673" max="6912" width="9.140625" style="52"/>
    <col min="6913" max="6921" width="21.85546875" style="52" customWidth="1"/>
    <col min="6922" max="6922" width="22.85546875" style="52" customWidth="1"/>
    <col min="6923" max="6923" width="17" style="52" customWidth="1"/>
    <col min="6924" max="6926" width="21.85546875" style="52" customWidth="1"/>
    <col min="6927" max="6927" width="24.85546875" style="52" customWidth="1"/>
    <col min="6928" max="6928" width="18" style="52" customWidth="1"/>
    <col min="6929" max="7168" width="9.140625" style="52"/>
    <col min="7169" max="7177" width="21.85546875" style="52" customWidth="1"/>
    <col min="7178" max="7178" width="22.85546875" style="52" customWidth="1"/>
    <col min="7179" max="7179" width="17" style="52" customWidth="1"/>
    <col min="7180" max="7182" width="21.85546875" style="52" customWidth="1"/>
    <col min="7183" max="7183" width="24.85546875" style="52" customWidth="1"/>
    <col min="7184" max="7184" width="18" style="52" customWidth="1"/>
    <col min="7185" max="7424" width="9.140625" style="52"/>
    <col min="7425" max="7433" width="21.85546875" style="52" customWidth="1"/>
    <col min="7434" max="7434" width="22.85546875" style="52" customWidth="1"/>
    <col min="7435" max="7435" width="17" style="52" customWidth="1"/>
    <col min="7436" max="7438" width="21.85546875" style="52" customWidth="1"/>
    <col min="7439" max="7439" width="24.85546875" style="52" customWidth="1"/>
    <col min="7440" max="7440" width="18" style="52" customWidth="1"/>
    <col min="7441" max="7680" width="9.140625" style="52"/>
    <col min="7681" max="7689" width="21.85546875" style="52" customWidth="1"/>
    <col min="7690" max="7690" width="22.85546875" style="52" customWidth="1"/>
    <col min="7691" max="7691" width="17" style="52" customWidth="1"/>
    <col min="7692" max="7694" width="21.85546875" style="52" customWidth="1"/>
    <col min="7695" max="7695" width="24.85546875" style="52" customWidth="1"/>
    <col min="7696" max="7696" width="18" style="52" customWidth="1"/>
    <col min="7697" max="7936" width="9.140625" style="52"/>
    <col min="7937" max="7945" width="21.85546875" style="52" customWidth="1"/>
    <col min="7946" max="7946" width="22.85546875" style="52" customWidth="1"/>
    <col min="7947" max="7947" width="17" style="52" customWidth="1"/>
    <col min="7948" max="7950" width="21.85546875" style="52" customWidth="1"/>
    <col min="7951" max="7951" width="24.85546875" style="52" customWidth="1"/>
    <col min="7952" max="7952" width="18" style="52" customWidth="1"/>
    <col min="7953" max="8192" width="9.140625" style="52"/>
    <col min="8193" max="8201" width="21.85546875" style="52" customWidth="1"/>
    <col min="8202" max="8202" width="22.85546875" style="52" customWidth="1"/>
    <col min="8203" max="8203" width="17" style="52" customWidth="1"/>
    <col min="8204" max="8206" width="21.85546875" style="52" customWidth="1"/>
    <col min="8207" max="8207" width="24.85546875" style="52" customWidth="1"/>
    <col min="8208" max="8208" width="18" style="52" customWidth="1"/>
    <col min="8209" max="8448" width="9.140625" style="52"/>
    <col min="8449" max="8457" width="21.85546875" style="52" customWidth="1"/>
    <col min="8458" max="8458" width="22.85546875" style="52" customWidth="1"/>
    <col min="8459" max="8459" width="17" style="52" customWidth="1"/>
    <col min="8460" max="8462" width="21.85546875" style="52" customWidth="1"/>
    <col min="8463" max="8463" width="24.85546875" style="52" customWidth="1"/>
    <col min="8464" max="8464" width="18" style="52" customWidth="1"/>
    <col min="8465" max="8704" width="9.140625" style="52"/>
    <col min="8705" max="8713" width="21.85546875" style="52" customWidth="1"/>
    <col min="8714" max="8714" width="22.85546875" style="52" customWidth="1"/>
    <col min="8715" max="8715" width="17" style="52" customWidth="1"/>
    <col min="8716" max="8718" width="21.85546875" style="52" customWidth="1"/>
    <col min="8719" max="8719" width="24.85546875" style="52" customWidth="1"/>
    <col min="8720" max="8720" width="18" style="52" customWidth="1"/>
    <col min="8721" max="8960" width="9.140625" style="52"/>
    <col min="8961" max="8969" width="21.85546875" style="52" customWidth="1"/>
    <col min="8970" max="8970" width="22.85546875" style="52" customWidth="1"/>
    <col min="8971" max="8971" width="17" style="52" customWidth="1"/>
    <col min="8972" max="8974" width="21.85546875" style="52" customWidth="1"/>
    <col min="8975" max="8975" width="24.85546875" style="52" customWidth="1"/>
    <col min="8976" max="8976" width="18" style="52" customWidth="1"/>
    <col min="8977" max="9216" width="9.140625" style="52"/>
    <col min="9217" max="9225" width="21.85546875" style="52" customWidth="1"/>
    <col min="9226" max="9226" width="22.85546875" style="52" customWidth="1"/>
    <col min="9227" max="9227" width="17" style="52" customWidth="1"/>
    <col min="9228" max="9230" width="21.85546875" style="52" customWidth="1"/>
    <col min="9231" max="9231" width="24.85546875" style="52" customWidth="1"/>
    <col min="9232" max="9232" width="18" style="52" customWidth="1"/>
    <col min="9233" max="9472" width="9.140625" style="52"/>
    <col min="9473" max="9481" width="21.85546875" style="52" customWidth="1"/>
    <col min="9482" max="9482" width="22.85546875" style="52" customWidth="1"/>
    <col min="9483" max="9483" width="17" style="52" customWidth="1"/>
    <col min="9484" max="9486" width="21.85546875" style="52" customWidth="1"/>
    <col min="9487" max="9487" width="24.85546875" style="52" customWidth="1"/>
    <col min="9488" max="9488" width="18" style="52" customWidth="1"/>
    <col min="9489" max="9728" width="9.140625" style="52"/>
    <col min="9729" max="9737" width="21.85546875" style="52" customWidth="1"/>
    <col min="9738" max="9738" width="22.85546875" style="52" customWidth="1"/>
    <col min="9739" max="9739" width="17" style="52" customWidth="1"/>
    <col min="9740" max="9742" width="21.85546875" style="52" customWidth="1"/>
    <col min="9743" max="9743" width="24.85546875" style="52" customWidth="1"/>
    <col min="9744" max="9744" width="18" style="52" customWidth="1"/>
    <col min="9745" max="9984" width="9.140625" style="52"/>
    <col min="9985" max="9993" width="21.85546875" style="52" customWidth="1"/>
    <col min="9994" max="9994" width="22.85546875" style="52" customWidth="1"/>
    <col min="9995" max="9995" width="17" style="52" customWidth="1"/>
    <col min="9996" max="9998" width="21.85546875" style="52" customWidth="1"/>
    <col min="9999" max="9999" width="24.85546875" style="52" customWidth="1"/>
    <col min="10000" max="10000" width="18" style="52" customWidth="1"/>
    <col min="10001" max="10240" width="9.140625" style="52"/>
    <col min="10241" max="10249" width="21.85546875" style="52" customWidth="1"/>
    <col min="10250" max="10250" width="22.85546875" style="52" customWidth="1"/>
    <col min="10251" max="10251" width="17" style="52" customWidth="1"/>
    <col min="10252" max="10254" width="21.85546875" style="52" customWidth="1"/>
    <col min="10255" max="10255" width="24.85546875" style="52" customWidth="1"/>
    <col min="10256" max="10256" width="18" style="52" customWidth="1"/>
    <col min="10257" max="10496" width="9.140625" style="52"/>
    <col min="10497" max="10505" width="21.85546875" style="52" customWidth="1"/>
    <col min="10506" max="10506" width="22.85546875" style="52" customWidth="1"/>
    <col min="10507" max="10507" width="17" style="52" customWidth="1"/>
    <col min="10508" max="10510" width="21.85546875" style="52" customWidth="1"/>
    <col min="10511" max="10511" width="24.85546875" style="52" customWidth="1"/>
    <col min="10512" max="10512" width="18" style="52" customWidth="1"/>
    <col min="10513" max="10752" width="9.140625" style="52"/>
    <col min="10753" max="10761" width="21.85546875" style="52" customWidth="1"/>
    <col min="10762" max="10762" width="22.85546875" style="52" customWidth="1"/>
    <col min="10763" max="10763" width="17" style="52" customWidth="1"/>
    <col min="10764" max="10766" width="21.85546875" style="52" customWidth="1"/>
    <col min="10767" max="10767" width="24.85546875" style="52" customWidth="1"/>
    <col min="10768" max="10768" width="18" style="52" customWidth="1"/>
    <col min="10769" max="11008" width="9.140625" style="52"/>
    <col min="11009" max="11017" width="21.85546875" style="52" customWidth="1"/>
    <col min="11018" max="11018" width="22.85546875" style="52" customWidth="1"/>
    <col min="11019" max="11019" width="17" style="52" customWidth="1"/>
    <col min="11020" max="11022" width="21.85546875" style="52" customWidth="1"/>
    <col min="11023" max="11023" width="24.85546875" style="52" customWidth="1"/>
    <col min="11024" max="11024" width="18" style="52" customWidth="1"/>
    <col min="11025" max="11264" width="9.140625" style="52"/>
    <col min="11265" max="11273" width="21.85546875" style="52" customWidth="1"/>
    <col min="11274" max="11274" width="22.85546875" style="52" customWidth="1"/>
    <col min="11275" max="11275" width="17" style="52" customWidth="1"/>
    <col min="11276" max="11278" width="21.85546875" style="52" customWidth="1"/>
    <col min="11279" max="11279" width="24.85546875" style="52" customWidth="1"/>
    <col min="11280" max="11280" width="18" style="52" customWidth="1"/>
    <col min="11281" max="11520" width="9.140625" style="52"/>
    <col min="11521" max="11529" width="21.85546875" style="52" customWidth="1"/>
    <col min="11530" max="11530" width="22.85546875" style="52" customWidth="1"/>
    <col min="11531" max="11531" width="17" style="52" customWidth="1"/>
    <col min="11532" max="11534" width="21.85546875" style="52" customWidth="1"/>
    <col min="11535" max="11535" width="24.85546875" style="52" customWidth="1"/>
    <col min="11536" max="11536" width="18" style="52" customWidth="1"/>
    <col min="11537" max="11776" width="9.140625" style="52"/>
    <col min="11777" max="11785" width="21.85546875" style="52" customWidth="1"/>
    <col min="11786" max="11786" width="22.85546875" style="52" customWidth="1"/>
    <col min="11787" max="11787" width="17" style="52" customWidth="1"/>
    <col min="11788" max="11790" width="21.85546875" style="52" customWidth="1"/>
    <col min="11791" max="11791" width="24.85546875" style="52" customWidth="1"/>
    <col min="11792" max="11792" width="18" style="52" customWidth="1"/>
    <col min="11793" max="12032" width="9.140625" style="52"/>
    <col min="12033" max="12041" width="21.85546875" style="52" customWidth="1"/>
    <col min="12042" max="12042" width="22.85546875" style="52" customWidth="1"/>
    <col min="12043" max="12043" width="17" style="52" customWidth="1"/>
    <col min="12044" max="12046" width="21.85546875" style="52" customWidth="1"/>
    <col min="12047" max="12047" width="24.85546875" style="52" customWidth="1"/>
    <col min="12048" max="12048" width="18" style="52" customWidth="1"/>
    <col min="12049" max="12288" width="9.140625" style="52"/>
    <col min="12289" max="12297" width="21.85546875" style="52" customWidth="1"/>
    <col min="12298" max="12298" width="22.85546875" style="52" customWidth="1"/>
    <col min="12299" max="12299" width="17" style="52" customWidth="1"/>
    <col min="12300" max="12302" width="21.85546875" style="52" customWidth="1"/>
    <col min="12303" max="12303" width="24.85546875" style="52" customWidth="1"/>
    <col min="12304" max="12304" width="18" style="52" customWidth="1"/>
    <col min="12305" max="12544" width="9.140625" style="52"/>
    <col min="12545" max="12553" width="21.85546875" style="52" customWidth="1"/>
    <col min="12554" max="12554" width="22.85546875" style="52" customWidth="1"/>
    <col min="12555" max="12555" width="17" style="52" customWidth="1"/>
    <col min="12556" max="12558" width="21.85546875" style="52" customWidth="1"/>
    <col min="12559" max="12559" width="24.85546875" style="52" customWidth="1"/>
    <col min="12560" max="12560" width="18" style="52" customWidth="1"/>
    <col min="12561" max="12800" width="9.140625" style="52"/>
    <col min="12801" max="12809" width="21.85546875" style="52" customWidth="1"/>
    <col min="12810" max="12810" width="22.85546875" style="52" customWidth="1"/>
    <col min="12811" max="12811" width="17" style="52" customWidth="1"/>
    <col min="12812" max="12814" width="21.85546875" style="52" customWidth="1"/>
    <col min="12815" max="12815" width="24.85546875" style="52" customWidth="1"/>
    <col min="12816" max="12816" width="18" style="52" customWidth="1"/>
    <col min="12817" max="13056" width="9.140625" style="52"/>
    <col min="13057" max="13065" width="21.85546875" style="52" customWidth="1"/>
    <col min="13066" max="13066" width="22.85546875" style="52" customWidth="1"/>
    <col min="13067" max="13067" width="17" style="52" customWidth="1"/>
    <col min="13068" max="13070" width="21.85546875" style="52" customWidth="1"/>
    <col min="13071" max="13071" width="24.85546875" style="52" customWidth="1"/>
    <col min="13072" max="13072" width="18" style="52" customWidth="1"/>
    <col min="13073" max="13312" width="9.140625" style="52"/>
    <col min="13313" max="13321" width="21.85546875" style="52" customWidth="1"/>
    <col min="13322" max="13322" width="22.85546875" style="52" customWidth="1"/>
    <col min="13323" max="13323" width="17" style="52" customWidth="1"/>
    <col min="13324" max="13326" width="21.85546875" style="52" customWidth="1"/>
    <col min="13327" max="13327" width="24.85546875" style="52" customWidth="1"/>
    <col min="13328" max="13328" width="18" style="52" customWidth="1"/>
    <col min="13329" max="13568" width="9.140625" style="52"/>
    <col min="13569" max="13577" width="21.85546875" style="52" customWidth="1"/>
    <col min="13578" max="13578" width="22.85546875" style="52" customWidth="1"/>
    <col min="13579" max="13579" width="17" style="52" customWidth="1"/>
    <col min="13580" max="13582" width="21.85546875" style="52" customWidth="1"/>
    <col min="13583" max="13583" width="24.85546875" style="52" customWidth="1"/>
    <col min="13584" max="13584" width="18" style="52" customWidth="1"/>
    <col min="13585" max="13824" width="9.140625" style="52"/>
    <col min="13825" max="13833" width="21.85546875" style="52" customWidth="1"/>
    <col min="13834" max="13834" width="22.85546875" style="52" customWidth="1"/>
    <col min="13835" max="13835" width="17" style="52" customWidth="1"/>
    <col min="13836" max="13838" width="21.85546875" style="52" customWidth="1"/>
    <col min="13839" max="13839" width="24.85546875" style="52" customWidth="1"/>
    <col min="13840" max="13840" width="18" style="52" customWidth="1"/>
    <col min="13841" max="14080" width="9.140625" style="52"/>
    <col min="14081" max="14089" width="21.85546875" style="52" customWidth="1"/>
    <col min="14090" max="14090" width="22.85546875" style="52" customWidth="1"/>
    <col min="14091" max="14091" width="17" style="52" customWidth="1"/>
    <col min="14092" max="14094" width="21.85546875" style="52" customWidth="1"/>
    <col min="14095" max="14095" width="24.85546875" style="52" customWidth="1"/>
    <col min="14096" max="14096" width="18" style="52" customWidth="1"/>
    <col min="14097" max="14336" width="9.140625" style="52"/>
    <col min="14337" max="14345" width="21.85546875" style="52" customWidth="1"/>
    <col min="14346" max="14346" width="22.85546875" style="52" customWidth="1"/>
    <col min="14347" max="14347" width="17" style="52" customWidth="1"/>
    <col min="14348" max="14350" width="21.85546875" style="52" customWidth="1"/>
    <col min="14351" max="14351" width="24.85546875" style="52" customWidth="1"/>
    <col min="14352" max="14352" width="18" style="52" customWidth="1"/>
    <col min="14353" max="14592" width="9.140625" style="52"/>
    <col min="14593" max="14601" width="21.85546875" style="52" customWidth="1"/>
    <col min="14602" max="14602" width="22.85546875" style="52" customWidth="1"/>
    <col min="14603" max="14603" width="17" style="52" customWidth="1"/>
    <col min="14604" max="14606" width="21.85546875" style="52" customWidth="1"/>
    <col min="14607" max="14607" width="24.85546875" style="52" customWidth="1"/>
    <col min="14608" max="14608" width="18" style="52" customWidth="1"/>
    <col min="14609" max="14848" width="9.140625" style="52"/>
    <col min="14849" max="14857" width="21.85546875" style="52" customWidth="1"/>
    <col min="14858" max="14858" width="22.85546875" style="52" customWidth="1"/>
    <col min="14859" max="14859" width="17" style="52" customWidth="1"/>
    <col min="14860" max="14862" width="21.85546875" style="52" customWidth="1"/>
    <col min="14863" max="14863" width="24.85546875" style="52" customWidth="1"/>
    <col min="14864" max="14864" width="18" style="52" customWidth="1"/>
    <col min="14865" max="15104" width="9.140625" style="52"/>
    <col min="15105" max="15113" width="21.85546875" style="52" customWidth="1"/>
    <col min="15114" max="15114" width="22.85546875" style="52" customWidth="1"/>
    <col min="15115" max="15115" width="17" style="52" customWidth="1"/>
    <col min="15116" max="15118" width="21.85546875" style="52" customWidth="1"/>
    <col min="15119" max="15119" width="24.85546875" style="52" customWidth="1"/>
    <col min="15120" max="15120" width="18" style="52" customWidth="1"/>
    <col min="15121" max="15360" width="9.140625" style="52"/>
    <col min="15361" max="15369" width="21.85546875" style="52" customWidth="1"/>
    <col min="15370" max="15370" width="22.85546875" style="52" customWidth="1"/>
    <col min="15371" max="15371" width="17" style="52" customWidth="1"/>
    <col min="15372" max="15374" width="21.85546875" style="52" customWidth="1"/>
    <col min="15375" max="15375" width="24.85546875" style="52" customWidth="1"/>
    <col min="15376" max="15376" width="18" style="52" customWidth="1"/>
    <col min="15377" max="15616" width="9.140625" style="52"/>
    <col min="15617" max="15625" width="21.85546875" style="52" customWidth="1"/>
    <col min="15626" max="15626" width="22.85546875" style="52" customWidth="1"/>
    <col min="15627" max="15627" width="17" style="52" customWidth="1"/>
    <col min="15628" max="15630" width="21.85546875" style="52" customWidth="1"/>
    <col min="15631" max="15631" width="24.85546875" style="52" customWidth="1"/>
    <col min="15632" max="15632" width="18" style="52" customWidth="1"/>
    <col min="15633" max="15872" width="9.140625" style="52"/>
    <col min="15873" max="15881" width="21.85546875" style="52" customWidth="1"/>
    <col min="15882" max="15882" width="22.85546875" style="52" customWidth="1"/>
    <col min="15883" max="15883" width="17" style="52" customWidth="1"/>
    <col min="15884" max="15886" width="21.85546875" style="52" customWidth="1"/>
    <col min="15887" max="15887" width="24.85546875" style="52" customWidth="1"/>
    <col min="15888" max="15888" width="18" style="52" customWidth="1"/>
    <col min="15889" max="16128" width="9.140625" style="52"/>
    <col min="16129" max="16137" width="21.85546875" style="52" customWidth="1"/>
    <col min="16138" max="16138" width="22.85546875" style="52" customWidth="1"/>
    <col min="16139" max="16139" width="17" style="52" customWidth="1"/>
    <col min="16140" max="16142" width="21.85546875" style="52" customWidth="1"/>
    <col min="16143" max="16143" width="24.85546875" style="52" customWidth="1"/>
    <col min="16144" max="16144" width="18" style="52" customWidth="1"/>
    <col min="16145" max="16384" width="9.140625" style="52"/>
  </cols>
  <sheetData>
    <row r="2" spans="1:15" ht="18" customHeight="1">
      <c r="A2" s="51" t="s">
        <v>0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</row>
    <row r="4" spans="1:15" ht="18" customHeight="1">
      <c r="A4" s="53" t="s">
        <v>154</v>
      </c>
      <c r="B4" s="53"/>
      <c r="C4" s="53"/>
      <c r="D4" s="53"/>
      <c r="E4" s="53"/>
      <c r="F4" s="53"/>
      <c r="G4" s="53"/>
      <c r="H4" s="53"/>
      <c r="I4" s="53"/>
    </row>
    <row r="5" spans="1:15" ht="18" customHeight="1">
      <c r="A5" s="53"/>
    </row>
    <row r="6" spans="1:15" ht="18" customHeight="1">
      <c r="A6" s="53" t="s">
        <v>2</v>
      </c>
    </row>
    <row r="7" spans="1:15" ht="18" customHeight="1">
      <c r="A7" s="53" t="s">
        <v>3</v>
      </c>
    </row>
    <row r="8" spans="1:15" ht="18" customHeight="1">
      <c r="A8" s="53" t="s">
        <v>4</v>
      </c>
      <c r="H8" s="55"/>
    </row>
    <row r="9" spans="1:15" ht="18" customHeight="1">
      <c r="A9" s="53" t="s">
        <v>5</v>
      </c>
    </row>
    <row r="10" spans="1:15" ht="18" customHeight="1">
      <c r="A10" s="53" t="s">
        <v>6</v>
      </c>
    </row>
    <row r="11" spans="1:15" ht="18" customHeight="1">
      <c r="A11" s="53"/>
      <c r="G11" s="56"/>
    </row>
    <row r="12" spans="1:15" ht="24.95" customHeight="1">
      <c r="A12" s="53" t="s">
        <v>155</v>
      </c>
      <c r="N12" s="53" t="s">
        <v>156</v>
      </c>
    </row>
    <row r="13" spans="1:15" ht="18" customHeight="1">
      <c r="A13" s="53"/>
    </row>
    <row r="14" spans="1:15" ht="18" customHeight="1">
      <c r="A14" s="53" t="s">
        <v>9</v>
      </c>
      <c r="N14" s="57" t="s">
        <v>10</v>
      </c>
      <c r="O14" s="58" t="s">
        <v>11</v>
      </c>
    </row>
    <row r="15" spans="1:15" ht="18" customHeight="1">
      <c r="N15" s="57"/>
      <c r="O15" s="58"/>
    </row>
    <row r="16" spans="1:15" ht="18" customHeight="1">
      <c r="A16" s="52" t="s">
        <v>12</v>
      </c>
      <c r="N16" s="59"/>
      <c r="O16" s="60"/>
    </row>
    <row r="17" spans="1:15" ht="18" customHeight="1">
      <c r="A17" s="52" t="s">
        <v>13</v>
      </c>
      <c r="N17" s="61" t="s">
        <v>14</v>
      </c>
      <c r="O17" s="62" t="s">
        <v>157</v>
      </c>
    </row>
    <row r="18" spans="1:15" ht="20.100000000000001" customHeight="1">
      <c r="A18" s="52" t="s">
        <v>16</v>
      </c>
      <c r="N18" s="61"/>
      <c r="O18" s="62"/>
    </row>
    <row r="19" spans="1:15" ht="18" customHeight="1">
      <c r="A19" s="52" t="s">
        <v>17</v>
      </c>
      <c r="N19" s="61"/>
      <c r="O19" s="62"/>
    </row>
    <row r="20" spans="1:15" ht="18" customHeight="1">
      <c r="A20" s="52" t="s">
        <v>18</v>
      </c>
      <c r="N20" s="61"/>
      <c r="O20" s="62"/>
    </row>
    <row r="21" spans="1:15" ht="18" customHeight="1">
      <c r="A21" s="53" t="s">
        <v>19</v>
      </c>
      <c r="C21" s="63" t="s">
        <v>20</v>
      </c>
      <c r="D21" s="63"/>
      <c r="N21" s="64"/>
      <c r="O21" s="64"/>
    </row>
    <row r="23" spans="1:15" ht="18" customHeight="1">
      <c r="A23" s="53" t="s">
        <v>21</v>
      </c>
      <c r="E23" s="53" t="s">
        <v>22</v>
      </c>
    </row>
    <row r="24" spans="1:15" ht="18" customHeight="1">
      <c r="G24" s="53" t="s">
        <v>23</v>
      </c>
    </row>
    <row r="25" spans="1:15" ht="15" customHeight="1">
      <c r="A25" s="65"/>
      <c r="B25" s="66" t="s">
        <v>24</v>
      </c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65"/>
    </row>
    <row r="26" spans="1:15" ht="30.95" customHeight="1">
      <c r="A26" s="67" t="s">
        <v>25</v>
      </c>
      <c r="B26" s="68" t="s">
        <v>26</v>
      </c>
      <c r="C26" s="68"/>
      <c r="D26" s="67" t="s">
        <v>27</v>
      </c>
      <c r="E26" s="67" t="s">
        <v>28</v>
      </c>
      <c r="F26" s="67" t="s">
        <v>25</v>
      </c>
      <c r="G26" s="68" t="s">
        <v>26</v>
      </c>
      <c r="H26" s="68"/>
      <c r="I26" s="67" t="s">
        <v>27</v>
      </c>
      <c r="J26" s="67" t="s">
        <v>28</v>
      </c>
      <c r="K26" s="67" t="s">
        <v>25</v>
      </c>
      <c r="L26" s="68" t="s">
        <v>26</v>
      </c>
      <c r="M26" s="68"/>
      <c r="N26" s="67" t="s">
        <v>27</v>
      </c>
      <c r="O26" s="67" t="s">
        <v>28</v>
      </c>
    </row>
    <row r="27" spans="1:15" ht="50.1" customHeight="1">
      <c r="A27" s="67"/>
      <c r="B27" s="69" t="s">
        <v>29</v>
      </c>
      <c r="C27" s="69" t="s">
        <v>2</v>
      </c>
      <c r="D27" s="67"/>
      <c r="E27" s="67"/>
      <c r="F27" s="67"/>
      <c r="G27" s="69" t="s">
        <v>29</v>
      </c>
      <c r="H27" s="69" t="s">
        <v>2</v>
      </c>
      <c r="I27" s="67"/>
      <c r="J27" s="67"/>
      <c r="K27" s="67"/>
      <c r="L27" s="69" t="s">
        <v>29</v>
      </c>
      <c r="M27" s="69" t="s">
        <v>2</v>
      </c>
      <c r="N27" s="67"/>
      <c r="O27" s="67"/>
    </row>
    <row r="28" spans="1:15" s="76" customFormat="1" ht="26.1" customHeight="1">
      <c r="A28" s="70">
        <v>1</v>
      </c>
      <c r="B28" s="71">
        <v>0</v>
      </c>
      <c r="C28" s="72">
        <v>0.15</v>
      </c>
      <c r="D28" s="73">
        <v>10260</v>
      </c>
      <c r="E28" s="73">
        <f>D28*(100-2.45)/100</f>
        <v>10008.629999999999</v>
      </c>
      <c r="F28" s="74">
        <v>33</v>
      </c>
      <c r="G28" s="75">
        <v>8</v>
      </c>
      <c r="H28" s="75">
        <v>8.15</v>
      </c>
      <c r="I28" s="73">
        <v>0</v>
      </c>
      <c r="J28" s="73">
        <f>I28*(100-2.45)/100</f>
        <v>0</v>
      </c>
      <c r="K28" s="74">
        <v>65</v>
      </c>
      <c r="L28" s="75">
        <v>16</v>
      </c>
      <c r="M28" s="75">
        <v>16.149999999999999</v>
      </c>
      <c r="N28" s="73">
        <v>10260</v>
      </c>
      <c r="O28" s="73">
        <f>N28*(100-2.45)/100</f>
        <v>10008.629999999999</v>
      </c>
    </row>
    <row r="29" spans="1:15" s="76" customFormat="1" ht="27" customHeight="1">
      <c r="A29" s="70">
        <v>2</v>
      </c>
      <c r="B29" s="70">
        <v>0.15</v>
      </c>
      <c r="C29" s="77">
        <v>0.3</v>
      </c>
      <c r="D29" s="73">
        <v>10260</v>
      </c>
      <c r="E29" s="73">
        <f t="shared" ref="E29:E59" si="0">D29*(100-2.45)/100</f>
        <v>10008.629999999999</v>
      </c>
      <c r="F29" s="74">
        <v>34</v>
      </c>
      <c r="G29" s="75">
        <v>8.15</v>
      </c>
      <c r="H29" s="75">
        <v>8.3000000000000007</v>
      </c>
      <c r="I29" s="73">
        <v>0</v>
      </c>
      <c r="J29" s="73">
        <f t="shared" ref="J29:J59" si="1">I29*(100-2.45)/100</f>
        <v>0</v>
      </c>
      <c r="K29" s="74">
        <v>66</v>
      </c>
      <c r="L29" s="75">
        <v>16.149999999999999</v>
      </c>
      <c r="M29" s="75">
        <v>16.3</v>
      </c>
      <c r="N29" s="73">
        <v>10260</v>
      </c>
      <c r="O29" s="73">
        <f>N29*(100-2.45)/100</f>
        <v>10008.629999999999</v>
      </c>
    </row>
    <row r="30" spans="1:15" s="76" customFormat="1" ht="27" customHeight="1">
      <c r="A30" s="70">
        <v>3</v>
      </c>
      <c r="B30" s="77">
        <v>0.3</v>
      </c>
      <c r="C30" s="72">
        <v>0.45</v>
      </c>
      <c r="D30" s="73">
        <v>10260</v>
      </c>
      <c r="E30" s="73">
        <f t="shared" si="0"/>
        <v>10008.629999999999</v>
      </c>
      <c r="F30" s="74">
        <v>35</v>
      </c>
      <c r="G30" s="75">
        <v>8.3000000000000007</v>
      </c>
      <c r="H30" s="75">
        <v>8.4499999999999993</v>
      </c>
      <c r="I30" s="73">
        <v>0</v>
      </c>
      <c r="J30" s="73">
        <f t="shared" si="1"/>
        <v>0</v>
      </c>
      <c r="K30" s="74">
        <v>67</v>
      </c>
      <c r="L30" s="75">
        <v>16.3</v>
      </c>
      <c r="M30" s="75">
        <v>16.45</v>
      </c>
      <c r="N30" s="73">
        <v>10260</v>
      </c>
      <c r="O30" s="73">
        <f t="shared" ref="O30:O59" si="2">N30*(100-2.45)/100</f>
        <v>10008.629999999999</v>
      </c>
    </row>
    <row r="31" spans="1:15" s="76" customFormat="1" ht="27" customHeight="1">
      <c r="A31" s="70">
        <v>4</v>
      </c>
      <c r="B31" s="70">
        <v>0.45</v>
      </c>
      <c r="C31" s="75">
        <v>1</v>
      </c>
      <c r="D31" s="73">
        <v>10260</v>
      </c>
      <c r="E31" s="73">
        <f t="shared" si="0"/>
        <v>10008.629999999999</v>
      </c>
      <c r="F31" s="74">
        <v>36</v>
      </c>
      <c r="G31" s="75">
        <v>8.4499999999999993</v>
      </c>
      <c r="H31" s="75">
        <v>9</v>
      </c>
      <c r="I31" s="73">
        <v>0</v>
      </c>
      <c r="J31" s="73">
        <f t="shared" si="1"/>
        <v>0</v>
      </c>
      <c r="K31" s="74">
        <v>68</v>
      </c>
      <c r="L31" s="75">
        <v>16.45</v>
      </c>
      <c r="M31" s="75">
        <v>17</v>
      </c>
      <c r="N31" s="73">
        <v>10260</v>
      </c>
      <c r="O31" s="73">
        <f t="shared" si="2"/>
        <v>10008.629999999999</v>
      </c>
    </row>
    <row r="32" spans="1:15" s="76" customFormat="1" ht="27" customHeight="1">
      <c r="A32" s="70">
        <v>5</v>
      </c>
      <c r="B32" s="75">
        <v>1</v>
      </c>
      <c r="C32" s="72">
        <v>1.1499999999999999</v>
      </c>
      <c r="D32" s="73">
        <v>10260</v>
      </c>
      <c r="E32" s="73">
        <f t="shared" si="0"/>
        <v>10008.629999999999</v>
      </c>
      <c r="F32" s="74">
        <v>37</v>
      </c>
      <c r="G32" s="75">
        <v>9</v>
      </c>
      <c r="H32" s="75">
        <v>9.15</v>
      </c>
      <c r="I32" s="73">
        <v>10260</v>
      </c>
      <c r="J32" s="73">
        <f t="shared" si="1"/>
        <v>10008.629999999999</v>
      </c>
      <c r="K32" s="74">
        <v>69</v>
      </c>
      <c r="L32" s="75">
        <v>17</v>
      </c>
      <c r="M32" s="75">
        <v>17.149999999999999</v>
      </c>
      <c r="N32" s="73">
        <v>10260</v>
      </c>
      <c r="O32" s="73">
        <f t="shared" si="2"/>
        <v>10008.629999999999</v>
      </c>
    </row>
    <row r="33" spans="1:15" s="76" customFormat="1" ht="27" customHeight="1">
      <c r="A33" s="70">
        <v>6</v>
      </c>
      <c r="B33" s="72">
        <v>1.1499999999999999</v>
      </c>
      <c r="C33" s="75">
        <v>1.3</v>
      </c>
      <c r="D33" s="73">
        <v>10260</v>
      </c>
      <c r="E33" s="73">
        <f t="shared" si="0"/>
        <v>10008.629999999999</v>
      </c>
      <c r="F33" s="74">
        <v>38</v>
      </c>
      <c r="G33" s="75">
        <v>9.15</v>
      </c>
      <c r="H33" s="75">
        <v>9.3000000000000007</v>
      </c>
      <c r="I33" s="73">
        <v>10260</v>
      </c>
      <c r="J33" s="73">
        <f t="shared" si="1"/>
        <v>10008.629999999999</v>
      </c>
      <c r="K33" s="74">
        <v>70</v>
      </c>
      <c r="L33" s="75">
        <v>17.149999999999999</v>
      </c>
      <c r="M33" s="75">
        <v>17.3</v>
      </c>
      <c r="N33" s="73">
        <v>10260</v>
      </c>
      <c r="O33" s="73">
        <f t="shared" si="2"/>
        <v>10008.629999999999</v>
      </c>
    </row>
    <row r="34" spans="1:15" s="76" customFormat="1" ht="27" customHeight="1">
      <c r="A34" s="70">
        <v>7</v>
      </c>
      <c r="B34" s="77">
        <v>1.3</v>
      </c>
      <c r="C34" s="72">
        <v>1.45</v>
      </c>
      <c r="D34" s="73">
        <v>10260</v>
      </c>
      <c r="E34" s="73">
        <f t="shared" si="0"/>
        <v>10008.629999999999</v>
      </c>
      <c r="F34" s="74">
        <v>39</v>
      </c>
      <c r="G34" s="75">
        <v>9.3000000000000007</v>
      </c>
      <c r="H34" s="75">
        <v>9.4499999999999993</v>
      </c>
      <c r="I34" s="73">
        <v>10260</v>
      </c>
      <c r="J34" s="73">
        <f t="shared" si="1"/>
        <v>10008.629999999999</v>
      </c>
      <c r="K34" s="74">
        <v>71</v>
      </c>
      <c r="L34" s="75">
        <v>17.3</v>
      </c>
      <c r="M34" s="75">
        <v>17.45</v>
      </c>
      <c r="N34" s="73">
        <v>10260</v>
      </c>
      <c r="O34" s="73">
        <f t="shared" si="2"/>
        <v>10008.629999999999</v>
      </c>
    </row>
    <row r="35" spans="1:15" s="76" customFormat="1" ht="27" customHeight="1">
      <c r="A35" s="70">
        <v>8</v>
      </c>
      <c r="B35" s="70">
        <v>1.45</v>
      </c>
      <c r="C35" s="75">
        <v>2</v>
      </c>
      <c r="D35" s="73">
        <v>10260</v>
      </c>
      <c r="E35" s="73">
        <f t="shared" si="0"/>
        <v>10008.629999999999</v>
      </c>
      <c r="F35" s="74">
        <v>40</v>
      </c>
      <c r="G35" s="75">
        <v>9.4499999999999993</v>
      </c>
      <c r="H35" s="75">
        <v>10</v>
      </c>
      <c r="I35" s="73">
        <v>10260</v>
      </c>
      <c r="J35" s="73">
        <f t="shared" si="1"/>
        <v>10008.629999999999</v>
      </c>
      <c r="K35" s="74">
        <v>72</v>
      </c>
      <c r="L35" s="78">
        <v>17.45</v>
      </c>
      <c r="M35" s="75">
        <v>18</v>
      </c>
      <c r="N35" s="73">
        <v>10260</v>
      </c>
      <c r="O35" s="73">
        <f t="shared" si="2"/>
        <v>10008.629999999999</v>
      </c>
    </row>
    <row r="36" spans="1:15" s="76" customFormat="1" ht="27" customHeight="1">
      <c r="A36" s="70">
        <v>9</v>
      </c>
      <c r="B36" s="77">
        <v>2</v>
      </c>
      <c r="C36" s="72">
        <v>2.15</v>
      </c>
      <c r="D36" s="73">
        <v>10260</v>
      </c>
      <c r="E36" s="73">
        <f t="shared" si="0"/>
        <v>10008.629999999999</v>
      </c>
      <c r="F36" s="74">
        <v>41</v>
      </c>
      <c r="G36" s="75">
        <v>10</v>
      </c>
      <c r="H36" s="78">
        <v>10.15</v>
      </c>
      <c r="I36" s="73">
        <v>10260</v>
      </c>
      <c r="J36" s="73">
        <f t="shared" si="1"/>
        <v>10008.629999999999</v>
      </c>
      <c r="K36" s="74">
        <v>73</v>
      </c>
      <c r="L36" s="78">
        <v>18</v>
      </c>
      <c r="M36" s="75">
        <v>18.149999999999999</v>
      </c>
      <c r="N36" s="73">
        <v>10260</v>
      </c>
      <c r="O36" s="73">
        <f t="shared" si="2"/>
        <v>10008.629999999999</v>
      </c>
    </row>
    <row r="37" spans="1:15" s="76" customFormat="1" ht="27" customHeight="1">
      <c r="A37" s="70">
        <v>10</v>
      </c>
      <c r="B37" s="70">
        <v>2.15</v>
      </c>
      <c r="C37" s="75">
        <v>2.2999999999999998</v>
      </c>
      <c r="D37" s="73">
        <v>10260</v>
      </c>
      <c r="E37" s="73">
        <f t="shared" si="0"/>
        <v>10008.629999999999</v>
      </c>
      <c r="F37" s="74">
        <v>42</v>
      </c>
      <c r="G37" s="75">
        <v>10.15</v>
      </c>
      <c r="H37" s="78">
        <v>10.3</v>
      </c>
      <c r="I37" s="73">
        <v>10260</v>
      </c>
      <c r="J37" s="73">
        <f t="shared" si="1"/>
        <v>10008.629999999999</v>
      </c>
      <c r="K37" s="74">
        <v>74</v>
      </c>
      <c r="L37" s="78">
        <v>18.149999999999999</v>
      </c>
      <c r="M37" s="75">
        <v>18.3</v>
      </c>
      <c r="N37" s="73">
        <v>10260</v>
      </c>
      <c r="O37" s="73">
        <f t="shared" si="2"/>
        <v>10008.629999999999</v>
      </c>
    </row>
    <row r="38" spans="1:15" s="76" customFormat="1" ht="27" customHeight="1">
      <c r="A38" s="70">
        <v>11</v>
      </c>
      <c r="B38" s="77">
        <v>2.2999999999999998</v>
      </c>
      <c r="C38" s="72">
        <v>2.4500000000000002</v>
      </c>
      <c r="D38" s="73">
        <v>10260</v>
      </c>
      <c r="E38" s="73">
        <f t="shared" si="0"/>
        <v>10008.629999999999</v>
      </c>
      <c r="F38" s="74">
        <v>43</v>
      </c>
      <c r="G38" s="75">
        <v>10.3</v>
      </c>
      <c r="H38" s="78">
        <v>10.45</v>
      </c>
      <c r="I38" s="73">
        <v>10260</v>
      </c>
      <c r="J38" s="73">
        <f t="shared" si="1"/>
        <v>10008.629999999999</v>
      </c>
      <c r="K38" s="74">
        <v>75</v>
      </c>
      <c r="L38" s="78">
        <v>18.3</v>
      </c>
      <c r="M38" s="75">
        <v>18.45</v>
      </c>
      <c r="N38" s="73">
        <v>10260</v>
      </c>
      <c r="O38" s="73">
        <f t="shared" si="2"/>
        <v>10008.629999999999</v>
      </c>
    </row>
    <row r="39" spans="1:15" s="76" customFormat="1" ht="27" customHeight="1">
      <c r="A39" s="70">
        <v>12</v>
      </c>
      <c r="B39" s="70">
        <v>2.4500000000000002</v>
      </c>
      <c r="C39" s="75">
        <v>3</v>
      </c>
      <c r="D39" s="73">
        <v>10260</v>
      </c>
      <c r="E39" s="73">
        <f t="shared" si="0"/>
        <v>10008.629999999999</v>
      </c>
      <c r="F39" s="74">
        <v>44</v>
      </c>
      <c r="G39" s="75">
        <v>10.45</v>
      </c>
      <c r="H39" s="78">
        <v>11</v>
      </c>
      <c r="I39" s="73">
        <v>10260</v>
      </c>
      <c r="J39" s="73">
        <f t="shared" si="1"/>
        <v>10008.629999999999</v>
      </c>
      <c r="K39" s="74">
        <v>76</v>
      </c>
      <c r="L39" s="78">
        <v>18.45</v>
      </c>
      <c r="M39" s="75">
        <v>19</v>
      </c>
      <c r="N39" s="73">
        <v>10260</v>
      </c>
      <c r="O39" s="73">
        <f t="shared" si="2"/>
        <v>10008.629999999999</v>
      </c>
    </row>
    <row r="40" spans="1:15" s="76" customFormat="1" ht="27" customHeight="1">
      <c r="A40" s="70">
        <v>13</v>
      </c>
      <c r="B40" s="77">
        <v>3</v>
      </c>
      <c r="C40" s="79">
        <v>3.15</v>
      </c>
      <c r="D40" s="73">
        <v>10260</v>
      </c>
      <c r="E40" s="73">
        <f t="shared" si="0"/>
        <v>10008.629999999999</v>
      </c>
      <c r="F40" s="74">
        <v>45</v>
      </c>
      <c r="G40" s="75">
        <v>11</v>
      </c>
      <c r="H40" s="78">
        <v>11.15</v>
      </c>
      <c r="I40" s="73">
        <v>10260</v>
      </c>
      <c r="J40" s="73">
        <f t="shared" si="1"/>
        <v>10008.629999999999</v>
      </c>
      <c r="K40" s="74">
        <v>77</v>
      </c>
      <c r="L40" s="78">
        <v>19</v>
      </c>
      <c r="M40" s="75">
        <v>19.149999999999999</v>
      </c>
      <c r="N40" s="73">
        <v>10260</v>
      </c>
      <c r="O40" s="73">
        <f t="shared" si="2"/>
        <v>10008.629999999999</v>
      </c>
    </row>
    <row r="41" spans="1:15" s="76" customFormat="1" ht="27" customHeight="1">
      <c r="A41" s="70">
        <v>14</v>
      </c>
      <c r="B41" s="70">
        <v>3.15</v>
      </c>
      <c r="C41" s="78">
        <v>3.3</v>
      </c>
      <c r="D41" s="73">
        <v>10260</v>
      </c>
      <c r="E41" s="73">
        <f t="shared" si="0"/>
        <v>10008.629999999999</v>
      </c>
      <c r="F41" s="74">
        <v>46</v>
      </c>
      <c r="G41" s="75">
        <v>11.15</v>
      </c>
      <c r="H41" s="78">
        <v>11.3</v>
      </c>
      <c r="I41" s="73">
        <v>10260</v>
      </c>
      <c r="J41" s="73">
        <f t="shared" si="1"/>
        <v>10008.629999999999</v>
      </c>
      <c r="K41" s="74">
        <v>78</v>
      </c>
      <c r="L41" s="78">
        <v>19.149999999999999</v>
      </c>
      <c r="M41" s="75">
        <v>19.3</v>
      </c>
      <c r="N41" s="73">
        <v>10260</v>
      </c>
      <c r="O41" s="73">
        <f t="shared" si="2"/>
        <v>10008.629999999999</v>
      </c>
    </row>
    <row r="42" spans="1:15" s="76" customFormat="1" ht="27" customHeight="1">
      <c r="A42" s="70">
        <v>15</v>
      </c>
      <c r="B42" s="77">
        <v>3.3</v>
      </c>
      <c r="C42" s="79">
        <v>3.45</v>
      </c>
      <c r="D42" s="73">
        <v>10260</v>
      </c>
      <c r="E42" s="73">
        <f t="shared" si="0"/>
        <v>10008.629999999999</v>
      </c>
      <c r="F42" s="74">
        <v>47</v>
      </c>
      <c r="G42" s="75">
        <v>11.3</v>
      </c>
      <c r="H42" s="78">
        <v>11.45</v>
      </c>
      <c r="I42" s="73">
        <v>10260</v>
      </c>
      <c r="J42" s="73">
        <f t="shared" si="1"/>
        <v>10008.629999999999</v>
      </c>
      <c r="K42" s="74">
        <v>79</v>
      </c>
      <c r="L42" s="78">
        <v>19.3</v>
      </c>
      <c r="M42" s="75">
        <v>19.45</v>
      </c>
      <c r="N42" s="73">
        <v>10260</v>
      </c>
      <c r="O42" s="73">
        <f t="shared" si="2"/>
        <v>10008.629999999999</v>
      </c>
    </row>
    <row r="43" spans="1:15" s="76" customFormat="1" ht="27" customHeight="1">
      <c r="A43" s="70">
        <v>16</v>
      </c>
      <c r="B43" s="70">
        <v>3.45</v>
      </c>
      <c r="C43" s="78">
        <v>4</v>
      </c>
      <c r="D43" s="73">
        <v>10260</v>
      </c>
      <c r="E43" s="73">
        <f t="shared" si="0"/>
        <v>10008.629999999999</v>
      </c>
      <c r="F43" s="74">
        <v>48</v>
      </c>
      <c r="G43" s="75">
        <v>11.45</v>
      </c>
      <c r="H43" s="78">
        <v>12</v>
      </c>
      <c r="I43" s="73">
        <v>10260</v>
      </c>
      <c r="J43" s="73">
        <f t="shared" si="1"/>
        <v>10008.629999999999</v>
      </c>
      <c r="K43" s="74">
        <v>80</v>
      </c>
      <c r="L43" s="78">
        <v>19.45</v>
      </c>
      <c r="M43" s="75">
        <v>20</v>
      </c>
      <c r="N43" s="73">
        <v>10260</v>
      </c>
      <c r="O43" s="73">
        <f t="shared" si="2"/>
        <v>10008.629999999999</v>
      </c>
    </row>
    <row r="44" spans="1:15" s="76" customFormat="1" ht="27" customHeight="1">
      <c r="A44" s="70">
        <v>17</v>
      </c>
      <c r="B44" s="77">
        <v>4</v>
      </c>
      <c r="C44" s="79">
        <v>4.1500000000000004</v>
      </c>
      <c r="D44" s="73">
        <v>10260</v>
      </c>
      <c r="E44" s="73">
        <f t="shared" si="0"/>
        <v>10008.629999999999</v>
      </c>
      <c r="F44" s="74">
        <v>49</v>
      </c>
      <c r="G44" s="75">
        <v>12</v>
      </c>
      <c r="H44" s="78">
        <v>12.15</v>
      </c>
      <c r="I44" s="73">
        <v>10260</v>
      </c>
      <c r="J44" s="73">
        <f t="shared" si="1"/>
        <v>10008.629999999999</v>
      </c>
      <c r="K44" s="74">
        <v>81</v>
      </c>
      <c r="L44" s="78">
        <v>20</v>
      </c>
      <c r="M44" s="75">
        <v>20.149999999999999</v>
      </c>
      <c r="N44" s="73">
        <v>10260</v>
      </c>
      <c r="O44" s="73">
        <f t="shared" si="2"/>
        <v>10008.629999999999</v>
      </c>
    </row>
    <row r="45" spans="1:15" s="76" customFormat="1" ht="27" customHeight="1">
      <c r="A45" s="70">
        <v>18</v>
      </c>
      <c r="B45" s="70">
        <v>4.1500000000000004</v>
      </c>
      <c r="C45" s="78">
        <v>4.3</v>
      </c>
      <c r="D45" s="73">
        <v>10260</v>
      </c>
      <c r="E45" s="73">
        <f t="shared" si="0"/>
        <v>10008.629999999999</v>
      </c>
      <c r="F45" s="74">
        <v>50</v>
      </c>
      <c r="G45" s="75">
        <v>12.15</v>
      </c>
      <c r="H45" s="78">
        <v>12.3</v>
      </c>
      <c r="I45" s="73">
        <v>10260</v>
      </c>
      <c r="J45" s="73">
        <f t="shared" si="1"/>
        <v>10008.629999999999</v>
      </c>
      <c r="K45" s="74">
        <v>82</v>
      </c>
      <c r="L45" s="78">
        <v>20.149999999999999</v>
      </c>
      <c r="M45" s="75">
        <v>20.3</v>
      </c>
      <c r="N45" s="73">
        <v>10260</v>
      </c>
      <c r="O45" s="73">
        <f t="shared" si="2"/>
        <v>10008.629999999999</v>
      </c>
    </row>
    <row r="46" spans="1:15" s="76" customFormat="1" ht="27" customHeight="1">
      <c r="A46" s="70">
        <v>19</v>
      </c>
      <c r="B46" s="77">
        <v>4.3</v>
      </c>
      <c r="C46" s="79">
        <v>4.45</v>
      </c>
      <c r="D46" s="73">
        <v>10260</v>
      </c>
      <c r="E46" s="73">
        <f t="shared" si="0"/>
        <v>10008.629999999999</v>
      </c>
      <c r="F46" s="74">
        <v>51</v>
      </c>
      <c r="G46" s="75">
        <v>12.3</v>
      </c>
      <c r="H46" s="78">
        <v>12.45</v>
      </c>
      <c r="I46" s="73">
        <v>10260</v>
      </c>
      <c r="J46" s="73">
        <f t="shared" si="1"/>
        <v>10008.629999999999</v>
      </c>
      <c r="K46" s="74">
        <v>83</v>
      </c>
      <c r="L46" s="78">
        <v>20.3</v>
      </c>
      <c r="M46" s="75">
        <v>20.45</v>
      </c>
      <c r="N46" s="73">
        <v>10260</v>
      </c>
      <c r="O46" s="73">
        <f t="shared" si="2"/>
        <v>10008.629999999999</v>
      </c>
    </row>
    <row r="47" spans="1:15" s="76" customFormat="1" ht="27" customHeight="1">
      <c r="A47" s="70">
        <v>20</v>
      </c>
      <c r="B47" s="70">
        <v>4.45</v>
      </c>
      <c r="C47" s="78">
        <v>5</v>
      </c>
      <c r="D47" s="73">
        <v>10260</v>
      </c>
      <c r="E47" s="73">
        <f t="shared" si="0"/>
        <v>10008.629999999999</v>
      </c>
      <c r="F47" s="74">
        <v>52</v>
      </c>
      <c r="G47" s="75">
        <v>12.45</v>
      </c>
      <c r="H47" s="78">
        <v>13</v>
      </c>
      <c r="I47" s="73">
        <v>10260</v>
      </c>
      <c r="J47" s="73">
        <f t="shared" si="1"/>
        <v>10008.629999999999</v>
      </c>
      <c r="K47" s="74">
        <v>84</v>
      </c>
      <c r="L47" s="78">
        <v>20.45</v>
      </c>
      <c r="M47" s="75">
        <v>21</v>
      </c>
      <c r="N47" s="73">
        <v>10260</v>
      </c>
      <c r="O47" s="73">
        <f t="shared" si="2"/>
        <v>10008.629999999999</v>
      </c>
    </row>
    <row r="48" spans="1:15" s="76" customFormat="1" ht="27" customHeight="1">
      <c r="A48" s="70">
        <v>21</v>
      </c>
      <c r="B48" s="75">
        <v>5</v>
      </c>
      <c r="C48" s="79">
        <v>5.15</v>
      </c>
      <c r="D48" s="73">
        <v>10260</v>
      </c>
      <c r="E48" s="73">
        <f t="shared" si="0"/>
        <v>10008.629999999999</v>
      </c>
      <c r="F48" s="74">
        <v>53</v>
      </c>
      <c r="G48" s="75">
        <v>13</v>
      </c>
      <c r="H48" s="78">
        <v>13.15</v>
      </c>
      <c r="I48" s="73">
        <v>10260</v>
      </c>
      <c r="J48" s="73">
        <f t="shared" si="1"/>
        <v>10008.629999999999</v>
      </c>
      <c r="K48" s="74">
        <v>85</v>
      </c>
      <c r="L48" s="78">
        <v>21</v>
      </c>
      <c r="M48" s="75">
        <v>21.15</v>
      </c>
      <c r="N48" s="73">
        <v>10260</v>
      </c>
      <c r="O48" s="73">
        <f t="shared" si="2"/>
        <v>10008.629999999999</v>
      </c>
    </row>
    <row r="49" spans="1:18" s="76" customFormat="1" ht="27" customHeight="1">
      <c r="A49" s="70">
        <v>22</v>
      </c>
      <c r="B49" s="72">
        <v>5.15</v>
      </c>
      <c r="C49" s="78">
        <v>5.3</v>
      </c>
      <c r="D49" s="73">
        <v>10260</v>
      </c>
      <c r="E49" s="73">
        <f t="shared" si="0"/>
        <v>10008.629999999999</v>
      </c>
      <c r="F49" s="74">
        <v>54</v>
      </c>
      <c r="G49" s="75">
        <v>13.15</v>
      </c>
      <c r="H49" s="78">
        <v>13.3</v>
      </c>
      <c r="I49" s="73">
        <v>10260</v>
      </c>
      <c r="J49" s="73">
        <f t="shared" si="1"/>
        <v>10008.629999999999</v>
      </c>
      <c r="K49" s="74">
        <v>86</v>
      </c>
      <c r="L49" s="78">
        <v>21.15</v>
      </c>
      <c r="M49" s="75">
        <v>21.3</v>
      </c>
      <c r="N49" s="73">
        <v>10260</v>
      </c>
      <c r="O49" s="73">
        <f t="shared" si="2"/>
        <v>10008.629999999999</v>
      </c>
    </row>
    <row r="50" spans="1:18" s="76" customFormat="1" ht="27" customHeight="1">
      <c r="A50" s="70">
        <v>23</v>
      </c>
      <c r="B50" s="75">
        <v>5.3</v>
      </c>
      <c r="C50" s="79">
        <v>5.45</v>
      </c>
      <c r="D50" s="73">
        <v>10260</v>
      </c>
      <c r="E50" s="73">
        <f t="shared" si="0"/>
        <v>10008.629999999999</v>
      </c>
      <c r="F50" s="74">
        <v>55</v>
      </c>
      <c r="G50" s="75">
        <v>13.3</v>
      </c>
      <c r="H50" s="78">
        <v>13.45</v>
      </c>
      <c r="I50" s="73">
        <v>10260</v>
      </c>
      <c r="J50" s="73">
        <f t="shared" si="1"/>
        <v>10008.629999999999</v>
      </c>
      <c r="K50" s="74">
        <v>87</v>
      </c>
      <c r="L50" s="78">
        <v>21.3</v>
      </c>
      <c r="M50" s="75">
        <v>21.45</v>
      </c>
      <c r="N50" s="73">
        <v>10260</v>
      </c>
      <c r="O50" s="73">
        <f t="shared" si="2"/>
        <v>10008.629999999999</v>
      </c>
    </row>
    <row r="51" spans="1:18" s="76" customFormat="1" ht="27" customHeight="1">
      <c r="A51" s="70">
        <v>24</v>
      </c>
      <c r="B51" s="72">
        <v>5.45</v>
      </c>
      <c r="C51" s="78">
        <v>6</v>
      </c>
      <c r="D51" s="73">
        <v>10260</v>
      </c>
      <c r="E51" s="73">
        <f t="shared" si="0"/>
        <v>10008.629999999999</v>
      </c>
      <c r="F51" s="74">
        <v>56</v>
      </c>
      <c r="G51" s="75">
        <v>13.45</v>
      </c>
      <c r="H51" s="78">
        <v>14</v>
      </c>
      <c r="I51" s="73">
        <v>10260</v>
      </c>
      <c r="J51" s="73">
        <f t="shared" si="1"/>
        <v>10008.629999999999</v>
      </c>
      <c r="K51" s="74">
        <v>88</v>
      </c>
      <c r="L51" s="78">
        <v>21.45</v>
      </c>
      <c r="M51" s="75">
        <v>22</v>
      </c>
      <c r="N51" s="73">
        <v>10260</v>
      </c>
      <c r="O51" s="73">
        <f t="shared" si="2"/>
        <v>10008.629999999999</v>
      </c>
    </row>
    <row r="52" spans="1:18" s="76" customFormat="1" ht="27" customHeight="1">
      <c r="A52" s="70">
        <v>25</v>
      </c>
      <c r="B52" s="75">
        <v>6</v>
      </c>
      <c r="C52" s="79">
        <v>6.15</v>
      </c>
      <c r="D52" s="73">
        <v>0</v>
      </c>
      <c r="E52" s="73">
        <f t="shared" si="0"/>
        <v>0</v>
      </c>
      <c r="F52" s="74">
        <v>57</v>
      </c>
      <c r="G52" s="75">
        <v>14</v>
      </c>
      <c r="H52" s="78">
        <v>14.15</v>
      </c>
      <c r="I52" s="73">
        <v>10260</v>
      </c>
      <c r="J52" s="73">
        <f t="shared" si="1"/>
        <v>10008.629999999999</v>
      </c>
      <c r="K52" s="74">
        <v>89</v>
      </c>
      <c r="L52" s="78">
        <v>22</v>
      </c>
      <c r="M52" s="75">
        <v>22.15</v>
      </c>
      <c r="N52" s="73">
        <v>10260</v>
      </c>
      <c r="O52" s="73">
        <f t="shared" si="2"/>
        <v>10008.629999999999</v>
      </c>
    </row>
    <row r="53" spans="1:18" s="76" customFormat="1" ht="27" customHeight="1">
      <c r="A53" s="70">
        <v>26</v>
      </c>
      <c r="B53" s="72">
        <v>6.15</v>
      </c>
      <c r="C53" s="78">
        <v>6.3</v>
      </c>
      <c r="D53" s="73">
        <v>0</v>
      </c>
      <c r="E53" s="73">
        <f t="shared" si="0"/>
        <v>0</v>
      </c>
      <c r="F53" s="74">
        <v>58</v>
      </c>
      <c r="G53" s="75">
        <v>14.15</v>
      </c>
      <c r="H53" s="78">
        <v>14.3</v>
      </c>
      <c r="I53" s="73">
        <v>10260</v>
      </c>
      <c r="J53" s="73">
        <f t="shared" si="1"/>
        <v>10008.629999999999</v>
      </c>
      <c r="K53" s="74">
        <v>90</v>
      </c>
      <c r="L53" s="78">
        <v>22.15</v>
      </c>
      <c r="M53" s="75">
        <v>22.3</v>
      </c>
      <c r="N53" s="73">
        <v>10260</v>
      </c>
      <c r="O53" s="73">
        <f t="shared" si="2"/>
        <v>10008.629999999999</v>
      </c>
    </row>
    <row r="54" spans="1:18" s="76" customFormat="1" ht="27" customHeight="1">
      <c r="A54" s="70">
        <v>27</v>
      </c>
      <c r="B54" s="75">
        <v>6.3</v>
      </c>
      <c r="C54" s="79">
        <v>6.45</v>
      </c>
      <c r="D54" s="73">
        <v>0</v>
      </c>
      <c r="E54" s="73">
        <f t="shared" si="0"/>
        <v>0</v>
      </c>
      <c r="F54" s="74">
        <v>59</v>
      </c>
      <c r="G54" s="75">
        <v>14.3</v>
      </c>
      <c r="H54" s="78">
        <v>14.45</v>
      </c>
      <c r="I54" s="73">
        <v>10260</v>
      </c>
      <c r="J54" s="73">
        <f t="shared" si="1"/>
        <v>10008.629999999999</v>
      </c>
      <c r="K54" s="74">
        <v>91</v>
      </c>
      <c r="L54" s="78">
        <v>22.3</v>
      </c>
      <c r="M54" s="75">
        <v>22.45</v>
      </c>
      <c r="N54" s="73">
        <v>10260</v>
      </c>
      <c r="O54" s="73">
        <f t="shared" si="2"/>
        <v>10008.629999999999</v>
      </c>
    </row>
    <row r="55" spans="1:18" s="76" customFormat="1" ht="27" customHeight="1">
      <c r="A55" s="70">
        <v>28</v>
      </c>
      <c r="B55" s="72">
        <v>6.45</v>
      </c>
      <c r="C55" s="78">
        <v>7</v>
      </c>
      <c r="D55" s="73">
        <v>0</v>
      </c>
      <c r="E55" s="73">
        <f t="shared" si="0"/>
        <v>0</v>
      </c>
      <c r="F55" s="74">
        <v>60</v>
      </c>
      <c r="G55" s="75">
        <v>14.45</v>
      </c>
      <c r="H55" s="75">
        <v>15</v>
      </c>
      <c r="I55" s="73">
        <v>10260</v>
      </c>
      <c r="J55" s="73">
        <f t="shared" si="1"/>
        <v>10008.629999999999</v>
      </c>
      <c r="K55" s="74">
        <v>92</v>
      </c>
      <c r="L55" s="78">
        <v>22.45</v>
      </c>
      <c r="M55" s="75">
        <v>23</v>
      </c>
      <c r="N55" s="73">
        <v>10260</v>
      </c>
      <c r="O55" s="73">
        <f t="shared" si="2"/>
        <v>10008.629999999999</v>
      </c>
    </row>
    <row r="56" spans="1:18" s="76" customFormat="1" ht="27" customHeight="1">
      <c r="A56" s="70">
        <v>29</v>
      </c>
      <c r="B56" s="75">
        <v>7</v>
      </c>
      <c r="C56" s="79">
        <v>7.15</v>
      </c>
      <c r="D56" s="73">
        <v>0</v>
      </c>
      <c r="E56" s="73">
        <f t="shared" si="0"/>
        <v>0</v>
      </c>
      <c r="F56" s="74">
        <v>61</v>
      </c>
      <c r="G56" s="75">
        <v>15</v>
      </c>
      <c r="H56" s="75">
        <v>15.15</v>
      </c>
      <c r="I56" s="73">
        <v>10260</v>
      </c>
      <c r="J56" s="73">
        <f t="shared" si="1"/>
        <v>10008.629999999999</v>
      </c>
      <c r="K56" s="74">
        <v>93</v>
      </c>
      <c r="L56" s="78">
        <v>23</v>
      </c>
      <c r="M56" s="75">
        <v>23.15</v>
      </c>
      <c r="N56" s="73">
        <v>10260</v>
      </c>
      <c r="O56" s="73">
        <f t="shared" si="2"/>
        <v>10008.629999999999</v>
      </c>
    </row>
    <row r="57" spans="1:18" s="76" customFormat="1" ht="27" customHeight="1">
      <c r="A57" s="70">
        <v>30</v>
      </c>
      <c r="B57" s="72">
        <v>7.15</v>
      </c>
      <c r="C57" s="78">
        <v>7.3</v>
      </c>
      <c r="D57" s="73">
        <v>0</v>
      </c>
      <c r="E57" s="73">
        <f t="shared" si="0"/>
        <v>0</v>
      </c>
      <c r="F57" s="74">
        <v>62</v>
      </c>
      <c r="G57" s="75">
        <v>15.15</v>
      </c>
      <c r="H57" s="75">
        <v>15.3</v>
      </c>
      <c r="I57" s="73">
        <v>10260</v>
      </c>
      <c r="J57" s="73">
        <f t="shared" si="1"/>
        <v>10008.629999999999</v>
      </c>
      <c r="K57" s="74">
        <v>94</v>
      </c>
      <c r="L57" s="75">
        <v>23.15</v>
      </c>
      <c r="M57" s="75">
        <v>23.3</v>
      </c>
      <c r="N57" s="73">
        <v>10260</v>
      </c>
      <c r="O57" s="73">
        <f t="shared" si="2"/>
        <v>10008.629999999999</v>
      </c>
    </row>
    <row r="58" spans="1:18" s="76" customFormat="1" ht="27" customHeight="1">
      <c r="A58" s="70">
        <v>31</v>
      </c>
      <c r="B58" s="75">
        <v>7.3</v>
      </c>
      <c r="C58" s="79">
        <v>7.45</v>
      </c>
      <c r="D58" s="73">
        <v>0</v>
      </c>
      <c r="E58" s="73">
        <f t="shared" si="0"/>
        <v>0</v>
      </c>
      <c r="F58" s="74">
        <v>63</v>
      </c>
      <c r="G58" s="75">
        <v>15.3</v>
      </c>
      <c r="H58" s="75">
        <v>15.45</v>
      </c>
      <c r="I58" s="73">
        <v>10260</v>
      </c>
      <c r="J58" s="73">
        <f t="shared" si="1"/>
        <v>10008.629999999999</v>
      </c>
      <c r="K58" s="74">
        <v>95</v>
      </c>
      <c r="L58" s="75">
        <v>23.3</v>
      </c>
      <c r="M58" s="75">
        <v>23.45</v>
      </c>
      <c r="N58" s="73">
        <v>10260</v>
      </c>
      <c r="O58" s="73">
        <f t="shared" si="2"/>
        <v>10008.629999999999</v>
      </c>
    </row>
    <row r="59" spans="1:18" s="76" customFormat="1" ht="27" customHeight="1">
      <c r="A59" s="70">
        <v>32</v>
      </c>
      <c r="B59" s="72">
        <v>7.45</v>
      </c>
      <c r="C59" s="78">
        <v>8</v>
      </c>
      <c r="D59" s="73">
        <v>0</v>
      </c>
      <c r="E59" s="73">
        <f t="shared" si="0"/>
        <v>0</v>
      </c>
      <c r="F59" s="74">
        <v>64</v>
      </c>
      <c r="G59" s="75">
        <v>15.45</v>
      </c>
      <c r="H59" s="75">
        <v>16</v>
      </c>
      <c r="I59" s="73">
        <v>10260</v>
      </c>
      <c r="J59" s="73">
        <f t="shared" si="1"/>
        <v>10008.629999999999</v>
      </c>
      <c r="K59" s="80">
        <v>96</v>
      </c>
      <c r="L59" s="75">
        <v>23.45</v>
      </c>
      <c r="M59" s="81">
        <v>24</v>
      </c>
      <c r="N59" s="73">
        <v>10260</v>
      </c>
      <c r="O59" s="73">
        <f t="shared" si="2"/>
        <v>10008.629999999999</v>
      </c>
    </row>
    <row r="60" spans="1:18" ht="23.25">
      <c r="A60" s="82"/>
      <c r="B60" s="83"/>
      <c r="C60" s="84"/>
      <c r="D60" s="85">
        <f>SUM(D28:D59)</f>
        <v>246240</v>
      </c>
      <c r="E60" s="85">
        <f>SUM(E28:E59)</f>
        <v>240207.12000000005</v>
      </c>
      <c r="F60" s="86"/>
      <c r="G60" s="87"/>
      <c r="H60" s="87"/>
      <c r="I60" s="88">
        <f>SUM(I28:I59)</f>
        <v>287280</v>
      </c>
      <c r="J60" s="88">
        <f>SUM(J28:J59)</f>
        <v>280241.64000000007</v>
      </c>
      <c r="K60" s="86"/>
      <c r="L60" s="87"/>
      <c r="M60" s="87"/>
      <c r="N60" s="85">
        <f>SUM(N28:N59)</f>
        <v>328320</v>
      </c>
      <c r="O60" s="85">
        <f>SUM(O28:O59)</f>
        <v>320276.16000000009</v>
      </c>
      <c r="P60" s="64"/>
      <c r="Q60" s="89"/>
      <c r="R60" s="64"/>
    </row>
    <row r="61" spans="1:18" ht="18" customHeight="1">
      <c r="A61" s="82"/>
      <c r="B61" s="83"/>
      <c r="C61" s="84"/>
      <c r="D61" s="85"/>
      <c r="E61" s="88"/>
      <c r="F61" s="86"/>
      <c r="G61" s="87"/>
      <c r="H61" s="87"/>
      <c r="I61" s="88"/>
      <c r="J61" s="85"/>
      <c r="K61" s="86"/>
      <c r="L61" s="87"/>
      <c r="M61" s="87"/>
      <c r="N61" s="85"/>
      <c r="O61" s="88"/>
      <c r="P61" s="64"/>
      <c r="Q61" s="89"/>
      <c r="R61" s="64"/>
    </row>
    <row r="62" spans="1:18" ht="18" customHeight="1">
      <c r="A62" s="82" t="s">
        <v>158</v>
      </c>
      <c r="B62" s="90">
        <f>SUM(D60,I60,N60)/(4000*1000)</f>
        <v>0.21546000000000001</v>
      </c>
      <c r="C62" s="90">
        <f>SUM(E60,J60,O60)/(4000*1000)</f>
        <v>0.21018123000000005</v>
      </c>
      <c r="D62" s="85"/>
      <c r="E62" s="88"/>
      <c r="F62" s="86"/>
      <c r="G62" s="87"/>
      <c r="H62" s="87"/>
      <c r="I62" s="88"/>
      <c r="J62" s="85"/>
      <c r="K62" s="86"/>
      <c r="L62" s="87"/>
      <c r="M62" s="87"/>
      <c r="N62" s="85"/>
      <c r="O62" s="88"/>
      <c r="P62" s="64"/>
      <c r="Q62" s="89"/>
      <c r="R62" s="64"/>
    </row>
    <row r="63" spans="1:18" ht="18" customHeight="1">
      <c r="A63" s="82"/>
      <c r="B63" s="83"/>
      <c r="C63" s="84"/>
      <c r="D63" s="85"/>
      <c r="E63" s="88"/>
      <c r="F63" s="86"/>
      <c r="G63" s="87"/>
      <c r="H63" s="87"/>
      <c r="I63" s="88"/>
      <c r="J63" s="85"/>
      <c r="K63" s="86"/>
      <c r="L63" s="87"/>
      <c r="M63" s="87"/>
      <c r="N63" s="85"/>
      <c r="O63" s="88"/>
      <c r="P63" s="64"/>
      <c r="Q63" s="89"/>
      <c r="R63" s="64"/>
    </row>
    <row r="64" spans="1:18" ht="18" customHeight="1">
      <c r="A64" s="82"/>
      <c r="B64" s="83"/>
      <c r="C64" s="84"/>
      <c r="D64" s="85"/>
      <c r="E64" s="88"/>
      <c r="F64" s="86"/>
      <c r="G64" s="87"/>
      <c r="H64" s="87"/>
      <c r="I64" s="88"/>
      <c r="J64" s="85"/>
      <c r="K64" s="86"/>
      <c r="L64" s="87"/>
      <c r="M64" s="87"/>
      <c r="N64" s="85"/>
      <c r="O64" s="88"/>
      <c r="P64" s="64"/>
      <c r="Q64" s="89"/>
      <c r="R64" s="64"/>
    </row>
    <row r="65" spans="1:17" ht="18" customHeight="1">
      <c r="A65" s="53" t="s">
        <v>30</v>
      </c>
      <c r="D65" s="85"/>
      <c r="E65" s="91"/>
      <c r="J65" s="91"/>
      <c r="O65" s="91"/>
      <c r="Q65" s="91"/>
    </row>
    <row r="66" spans="1:17" ht="18" customHeight="1">
      <c r="D66" s="85"/>
      <c r="J66" s="91"/>
      <c r="Q66" s="91"/>
    </row>
    <row r="67" spans="1:17" ht="18" customHeight="1">
      <c r="A67" s="92" t="s">
        <v>31</v>
      </c>
      <c r="B67" s="92"/>
      <c r="C67" s="92"/>
      <c r="D67" s="92"/>
      <c r="E67" s="92"/>
      <c r="F67" s="92"/>
      <c r="G67" s="92"/>
      <c r="H67" s="92"/>
      <c r="I67" s="92"/>
      <c r="J67" s="92"/>
      <c r="K67" s="92"/>
      <c r="Q67" s="91"/>
    </row>
    <row r="68" spans="1:17" ht="18" customHeight="1">
      <c r="A68" s="93" t="s">
        <v>32</v>
      </c>
      <c r="B68" s="93"/>
      <c r="C68" s="93"/>
      <c r="D68" s="85"/>
      <c r="E68" s="94"/>
      <c r="H68" s="91"/>
      <c r="J68" s="91"/>
    </row>
    <row r="69" spans="1:17" ht="18" customHeight="1">
      <c r="D69" s="85"/>
      <c r="E69" s="91"/>
      <c r="H69" s="91"/>
      <c r="J69" s="91"/>
    </row>
    <row r="70" spans="1:17" ht="18" customHeight="1">
      <c r="D70" s="85"/>
      <c r="E70" s="91"/>
      <c r="H70" s="91"/>
      <c r="M70" s="52" t="s">
        <v>33</v>
      </c>
    </row>
    <row r="71" spans="1:17" ht="18" customHeight="1">
      <c r="D71" s="85"/>
      <c r="E71" s="91"/>
      <c r="H71" s="91"/>
    </row>
    <row r="72" spans="1:17" ht="18" customHeight="1">
      <c r="D72" s="85"/>
      <c r="E72" s="91"/>
      <c r="H72" s="91"/>
    </row>
    <row r="73" spans="1:17" ht="18" customHeight="1">
      <c r="D73" s="85"/>
      <c r="E73" s="91"/>
      <c r="H73" s="91"/>
    </row>
    <row r="74" spans="1:17" ht="18" customHeight="1">
      <c r="D74" s="85"/>
      <c r="E74" s="91"/>
      <c r="H74" s="91"/>
    </row>
    <row r="75" spans="1:17" ht="18" customHeight="1">
      <c r="D75" s="85"/>
      <c r="E75" s="91"/>
      <c r="H75" s="91"/>
    </row>
    <row r="76" spans="1:17" ht="18" customHeight="1">
      <c r="D76" s="85"/>
      <c r="E76" s="91"/>
      <c r="H76" s="91"/>
    </row>
    <row r="77" spans="1:17" ht="18" customHeight="1">
      <c r="D77" s="85"/>
      <c r="E77" s="91"/>
      <c r="H77" s="91"/>
    </row>
    <row r="78" spans="1:17" ht="18" customHeight="1">
      <c r="D78" s="85"/>
      <c r="E78" s="91"/>
      <c r="H78" s="91"/>
    </row>
    <row r="79" spans="1:17" ht="18" customHeight="1">
      <c r="D79" s="85"/>
      <c r="E79" s="91"/>
      <c r="H79" s="91"/>
    </row>
    <row r="80" spans="1:17" ht="18" customHeight="1">
      <c r="D80" s="85"/>
      <c r="E80" s="91"/>
      <c r="H80" s="91"/>
    </row>
    <row r="81" spans="1:18" ht="18" customHeight="1">
      <c r="D81" s="85"/>
      <c r="E81" s="91"/>
      <c r="H81" s="91"/>
    </row>
    <row r="82" spans="1:18" ht="18" customHeight="1">
      <c r="D82" s="85"/>
      <c r="E82" s="91"/>
      <c r="H82" s="91"/>
    </row>
    <row r="83" spans="1:18" ht="18" customHeight="1">
      <c r="D83" s="85"/>
      <c r="E83" s="91"/>
      <c r="H83" s="91"/>
    </row>
    <row r="84" spans="1:18" ht="18" customHeight="1">
      <c r="D84" s="85"/>
      <c r="E84" s="91"/>
      <c r="H84" s="91"/>
    </row>
    <row r="85" spans="1:18" s="54" customFormat="1" ht="18" customHeight="1">
      <c r="A85" s="52"/>
      <c r="B85" s="52"/>
      <c r="C85" s="52"/>
      <c r="D85" s="85"/>
      <c r="E85" s="91"/>
      <c r="F85" s="52"/>
      <c r="G85" s="52"/>
      <c r="H85" s="91"/>
      <c r="J85" s="52"/>
      <c r="K85" s="52"/>
      <c r="L85" s="52"/>
      <c r="M85" s="52"/>
      <c r="N85" s="52"/>
      <c r="O85" s="52"/>
      <c r="P85" s="52"/>
      <c r="Q85" s="52"/>
      <c r="R85" s="52"/>
    </row>
    <row r="86" spans="1:18" s="54" customFormat="1" ht="18" customHeight="1">
      <c r="A86" s="52"/>
      <c r="B86" s="52"/>
      <c r="C86" s="52"/>
      <c r="D86" s="85"/>
      <c r="E86" s="91"/>
      <c r="F86" s="52"/>
      <c r="G86" s="52"/>
      <c r="H86" s="91"/>
      <c r="J86" s="52"/>
      <c r="K86" s="52"/>
      <c r="L86" s="52"/>
      <c r="M86" s="52"/>
      <c r="N86" s="52"/>
      <c r="O86" s="52"/>
      <c r="P86" s="52"/>
      <c r="Q86" s="52"/>
      <c r="R86" s="52"/>
    </row>
    <row r="87" spans="1:18" s="54" customFormat="1" ht="18" customHeight="1">
      <c r="A87" s="52"/>
      <c r="B87" s="52"/>
      <c r="C87" s="52"/>
      <c r="D87" s="85"/>
      <c r="E87" s="91"/>
      <c r="F87" s="52"/>
      <c r="G87" s="52"/>
      <c r="H87" s="91"/>
      <c r="J87" s="52"/>
      <c r="K87" s="52"/>
      <c r="L87" s="52"/>
      <c r="M87" s="52"/>
      <c r="N87" s="52"/>
      <c r="O87" s="52"/>
      <c r="P87" s="52"/>
      <c r="Q87" s="52"/>
      <c r="R87" s="52"/>
    </row>
    <row r="88" spans="1:18" s="54" customFormat="1" ht="18" customHeight="1">
      <c r="A88" s="52"/>
      <c r="B88" s="52"/>
      <c r="C88" s="52"/>
      <c r="D88" s="85"/>
      <c r="E88" s="91"/>
      <c r="F88" s="52"/>
      <c r="G88" s="52"/>
      <c r="H88" s="91"/>
      <c r="J88" s="52"/>
      <c r="K88" s="52"/>
      <c r="L88" s="52"/>
      <c r="M88" s="52"/>
      <c r="N88" s="52"/>
      <c r="O88" s="52"/>
      <c r="P88" s="52"/>
      <c r="Q88" s="52"/>
      <c r="R88" s="52"/>
    </row>
    <row r="89" spans="1:18" s="54" customFormat="1" ht="18" customHeight="1">
      <c r="A89" s="52"/>
      <c r="B89" s="52"/>
      <c r="C89" s="52"/>
      <c r="D89" s="85"/>
      <c r="E89" s="91"/>
      <c r="F89" s="52"/>
      <c r="G89" s="52"/>
      <c r="H89" s="91"/>
      <c r="J89" s="52"/>
      <c r="K89" s="52"/>
      <c r="L89" s="52"/>
      <c r="M89" s="52"/>
      <c r="N89" s="52"/>
      <c r="O89" s="52"/>
      <c r="P89" s="52"/>
      <c r="Q89" s="52"/>
      <c r="R89" s="52"/>
    </row>
    <row r="90" spans="1:18" s="54" customFormat="1" ht="18" customHeight="1">
      <c r="A90" s="52"/>
      <c r="B90" s="52"/>
      <c r="C90" s="52"/>
      <c r="D90" s="85"/>
      <c r="E90" s="91"/>
      <c r="F90" s="52"/>
      <c r="G90" s="52"/>
      <c r="H90" s="91"/>
      <c r="J90" s="52"/>
      <c r="K90" s="52"/>
      <c r="L90" s="52"/>
      <c r="M90" s="52"/>
      <c r="N90" s="52"/>
      <c r="O90" s="52"/>
      <c r="P90" s="52"/>
      <c r="Q90" s="52"/>
      <c r="R90" s="52"/>
    </row>
    <row r="91" spans="1:18" s="54" customFormat="1" ht="18" customHeight="1">
      <c r="A91" s="52"/>
      <c r="B91" s="52"/>
      <c r="C91" s="52"/>
      <c r="D91" s="85"/>
      <c r="E91" s="91"/>
      <c r="F91" s="52"/>
      <c r="G91" s="52"/>
      <c r="H91" s="91"/>
      <c r="J91" s="52"/>
      <c r="K91" s="52"/>
      <c r="L91" s="52"/>
      <c r="M91" s="52"/>
      <c r="N91" s="52"/>
      <c r="O91" s="52"/>
      <c r="P91" s="52"/>
      <c r="Q91" s="52"/>
      <c r="R91" s="52"/>
    </row>
    <row r="92" spans="1:18" s="54" customFormat="1" ht="18" customHeight="1">
      <c r="A92" s="52"/>
      <c r="B92" s="52"/>
      <c r="C92" s="52"/>
      <c r="D92" s="85"/>
      <c r="E92" s="91"/>
      <c r="F92" s="52"/>
      <c r="G92" s="52"/>
      <c r="H92" s="91"/>
      <c r="J92" s="52"/>
      <c r="K92" s="52"/>
      <c r="L92" s="52"/>
      <c r="M92" s="52"/>
      <c r="N92" s="52"/>
      <c r="O92" s="52"/>
      <c r="P92" s="52"/>
      <c r="Q92" s="52"/>
      <c r="R92" s="52"/>
    </row>
    <row r="93" spans="1:18" s="54" customFormat="1" ht="18" customHeight="1">
      <c r="A93" s="52"/>
      <c r="B93" s="52"/>
      <c r="C93" s="52"/>
      <c r="D93" s="95"/>
      <c r="E93" s="91"/>
      <c r="F93" s="52"/>
      <c r="G93" s="52"/>
      <c r="H93" s="91"/>
      <c r="J93" s="52"/>
      <c r="K93" s="52"/>
      <c r="L93" s="52"/>
      <c r="M93" s="52"/>
      <c r="N93" s="52"/>
      <c r="O93" s="52"/>
      <c r="P93" s="52"/>
      <c r="Q93" s="52"/>
      <c r="R93" s="52"/>
    </row>
    <row r="94" spans="1:18" s="54" customFormat="1" ht="18" customHeight="1">
      <c r="A94" s="52"/>
      <c r="B94" s="52"/>
      <c r="C94" s="52"/>
      <c r="E94" s="91"/>
      <c r="F94" s="52"/>
      <c r="G94" s="52"/>
      <c r="H94" s="91"/>
      <c r="J94" s="52"/>
      <c r="K94" s="52"/>
      <c r="L94" s="52"/>
      <c r="M94" s="52"/>
      <c r="N94" s="52"/>
      <c r="O94" s="52"/>
      <c r="P94" s="52"/>
      <c r="Q94" s="52"/>
      <c r="R94" s="52"/>
    </row>
    <row r="95" spans="1:18" s="54" customFormat="1" ht="18" customHeight="1">
      <c r="A95" s="52"/>
      <c r="B95" s="52"/>
      <c r="C95" s="52"/>
      <c r="E95" s="91"/>
      <c r="F95" s="52"/>
      <c r="G95" s="52"/>
      <c r="H95" s="91"/>
      <c r="J95" s="52"/>
      <c r="K95" s="52"/>
      <c r="L95" s="52"/>
      <c r="M95" s="52"/>
      <c r="N95" s="52"/>
      <c r="O95" s="52"/>
      <c r="P95" s="52"/>
      <c r="Q95" s="52"/>
      <c r="R95" s="52"/>
    </row>
    <row r="96" spans="1:18" s="54" customFormat="1" ht="18" customHeight="1">
      <c r="A96" s="52"/>
      <c r="B96" s="52"/>
      <c r="C96" s="52"/>
      <c r="E96" s="91"/>
      <c r="F96" s="52"/>
      <c r="G96" s="52"/>
      <c r="H96" s="91"/>
      <c r="J96" s="52"/>
      <c r="K96" s="52"/>
      <c r="L96" s="52"/>
      <c r="M96" s="52"/>
      <c r="N96" s="52"/>
      <c r="O96" s="52"/>
      <c r="P96" s="52"/>
      <c r="Q96" s="52"/>
      <c r="R96" s="52"/>
    </row>
    <row r="97" spans="1:18" s="54" customFormat="1" ht="18" customHeight="1">
      <c r="A97" s="52"/>
      <c r="B97" s="52"/>
      <c r="C97" s="52"/>
      <c r="D97" s="96"/>
      <c r="E97" s="52"/>
      <c r="F97" s="52"/>
      <c r="G97" s="52"/>
      <c r="H97" s="52"/>
      <c r="J97" s="52"/>
      <c r="K97" s="52"/>
      <c r="L97" s="52"/>
      <c r="M97" s="52"/>
      <c r="N97" s="52"/>
      <c r="O97" s="52"/>
      <c r="P97" s="52"/>
      <c r="Q97" s="52"/>
      <c r="R97" s="52"/>
    </row>
  </sheetData>
  <mergeCells count="17">
    <mergeCell ref="O26:O27"/>
    <mergeCell ref="G26:H26"/>
    <mergeCell ref="I26:I27"/>
    <mergeCell ref="J26:J27"/>
    <mergeCell ref="K26:K27"/>
    <mergeCell ref="L26:M26"/>
    <mergeCell ref="N26:N27"/>
    <mergeCell ref="A2:O2"/>
    <mergeCell ref="N14:N16"/>
    <mergeCell ref="O14:O16"/>
    <mergeCell ref="N17:N20"/>
    <mergeCell ref="O17:O20"/>
    <mergeCell ref="A26:A27"/>
    <mergeCell ref="B26:C26"/>
    <mergeCell ref="D26:D27"/>
    <mergeCell ref="E26:E27"/>
    <mergeCell ref="F26:F27"/>
  </mergeCells>
  <pageMargins left="1.01875" right="0.4" top="0.11874999999999999" bottom="7.9166666666666663E-2" header="0" footer="0"/>
  <pageSetup paperSize="9" scale="35" orientation="landscape" verticalDpi="150" r:id="rId1"/>
  <headerFooter alignWithMargins="0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view="pageBreakPreview" topLeftCell="A55" zoomScale="90" zoomScaleNormal="58" zoomScaleSheetLayoutView="90" workbookViewId="0">
      <selection activeCell="E62" sqref="E62"/>
    </sheetView>
  </sheetViews>
  <sheetFormatPr defaultRowHeight="18" customHeight="1"/>
  <cols>
    <col min="1" max="3" width="21.85546875" style="52" customWidth="1"/>
    <col min="4" max="4" width="21.85546875" style="54" customWidth="1"/>
    <col min="5" max="8" width="21.85546875" style="52" customWidth="1"/>
    <col min="9" max="9" width="21.85546875" style="54" customWidth="1"/>
    <col min="10" max="10" width="22.85546875" style="52" customWidth="1"/>
    <col min="11" max="11" width="17" style="52" customWidth="1"/>
    <col min="12" max="14" width="21.85546875" style="52" customWidth="1"/>
    <col min="15" max="15" width="24.85546875" style="52" customWidth="1"/>
    <col min="16" max="16" width="18" style="52" customWidth="1"/>
    <col min="17" max="256" width="9.140625" style="52"/>
    <col min="257" max="265" width="21.85546875" style="52" customWidth="1"/>
    <col min="266" max="266" width="22.85546875" style="52" customWidth="1"/>
    <col min="267" max="267" width="17" style="52" customWidth="1"/>
    <col min="268" max="270" width="21.85546875" style="52" customWidth="1"/>
    <col min="271" max="271" width="24.85546875" style="52" customWidth="1"/>
    <col min="272" max="272" width="18" style="52" customWidth="1"/>
    <col min="273" max="512" width="9.140625" style="52"/>
    <col min="513" max="521" width="21.85546875" style="52" customWidth="1"/>
    <col min="522" max="522" width="22.85546875" style="52" customWidth="1"/>
    <col min="523" max="523" width="17" style="52" customWidth="1"/>
    <col min="524" max="526" width="21.85546875" style="52" customWidth="1"/>
    <col min="527" max="527" width="24.85546875" style="52" customWidth="1"/>
    <col min="528" max="528" width="18" style="52" customWidth="1"/>
    <col min="529" max="768" width="9.140625" style="52"/>
    <col min="769" max="777" width="21.85546875" style="52" customWidth="1"/>
    <col min="778" max="778" width="22.85546875" style="52" customWidth="1"/>
    <col min="779" max="779" width="17" style="52" customWidth="1"/>
    <col min="780" max="782" width="21.85546875" style="52" customWidth="1"/>
    <col min="783" max="783" width="24.85546875" style="52" customWidth="1"/>
    <col min="784" max="784" width="18" style="52" customWidth="1"/>
    <col min="785" max="1024" width="9.140625" style="52"/>
    <col min="1025" max="1033" width="21.85546875" style="52" customWidth="1"/>
    <col min="1034" max="1034" width="22.85546875" style="52" customWidth="1"/>
    <col min="1035" max="1035" width="17" style="52" customWidth="1"/>
    <col min="1036" max="1038" width="21.85546875" style="52" customWidth="1"/>
    <col min="1039" max="1039" width="24.85546875" style="52" customWidth="1"/>
    <col min="1040" max="1040" width="18" style="52" customWidth="1"/>
    <col min="1041" max="1280" width="9.140625" style="52"/>
    <col min="1281" max="1289" width="21.85546875" style="52" customWidth="1"/>
    <col min="1290" max="1290" width="22.85546875" style="52" customWidth="1"/>
    <col min="1291" max="1291" width="17" style="52" customWidth="1"/>
    <col min="1292" max="1294" width="21.85546875" style="52" customWidth="1"/>
    <col min="1295" max="1295" width="24.85546875" style="52" customWidth="1"/>
    <col min="1296" max="1296" width="18" style="52" customWidth="1"/>
    <col min="1297" max="1536" width="9.140625" style="52"/>
    <col min="1537" max="1545" width="21.85546875" style="52" customWidth="1"/>
    <col min="1546" max="1546" width="22.85546875" style="52" customWidth="1"/>
    <col min="1547" max="1547" width="17" style="52" customWidth="1"/>
    <col min="1548" max="1550" width="21.85546875" style="52" customWidth="1"/>
    <col min="1551" max="1551" width="24.85546875" style="52" customWidth="1"/>
    <col min="1552" max="1552" width="18" style="52" customWidth="1"/>
    <col min="1553" max="1792" width="9.140625" style="52"/>
    <col min="1793" max="1801" width="21.85546875" style="52" customWidth="1"/>
    <col min="1802" max="1802" width="22.85546875" style="52" customWidth="1"/>
    <col min="1803" max="1803" width="17" style="52" customWidth="1"/>
    <col min="1804" max="1806" width="21.85546875" style="52" customWidth="1"/>
    <col min="1807" max="1807" width="24.85546875" style="52" customWidth="1"/>
    <col min="1808" max="1808" width="18" style="52" customWidth="1"/>
    <col min="1809" max="2048" width="9.140625" style="52"/>
    <col min="2049" max="2057" width="21.85546875" style="52" customWidth="1"/>
    <col min="2058" max="2058" width="22.85546875" style="52" customWidth="1"/>
    <col min="2059" max="2059" width="17" style="52" customWidth="1"/>
    <col min="2060" max="2062" width="21.85546875" style="52" customWidth="1"/>
    <col min="2063" max="2063" width="24.85546875" style="52" customWidth="1"/>
    <col min="2064" max="2064" width="18" style="52" customWidth="1"/>
    <col min="2065" max="2304" width="9.140625" style="52"/>
    <col min="2305" max="2313" width="21.85546875" style="52" customWidth="1"/>
    <col min="2314" max="2314" width="22.85546875" style="52" customWidth="1"/>
    <col min="2315" max="2315" width="17" style="52" customWidth="1"/>
    <col min="2316" max="2318" width="21.85546875" style="52" customWidth="1"/>
    <col min="2319" max="2319" width="24.85546875" style="52" customWidth="1"/>
    <col min="2320" max="2320" width="18" style="52" customWidth="1"/>
    <col min="2321" max="2560" width="9.140625" style="52"/>
    <col min="2561" max="2569" width="21.85546875" style="52" customWidth="1"/>
    <col min="2570" max="2570" width="22.85546875" style="52" customWidth="1"/>
    <col min="2571" max="2571" width="17" style="52" customWidth="1"/>
    <col min="2572" max="2574" width="21.85546875" style="52" customWidth="1"/>
    <col min="2575" max="2575" width="24.85546875" style="52" customWidth="1"/>
    <col min="2576" max="2576" width="18" style="52" customWidth="1"/>
    <col min="2577" max="2816" width="9.140625" style="52"/>
    <col min="2817" max="2825" width="21.85546875" style="52" customWidth="1"/>
    <col min="2826" max="2826" width="22.85546875" style="52" customWidth="1"/>
    <col min="2827" max="2827" width="17" style="52" customWidth="1"/>
    <col min="2828" max="2830" width="21.85546875" style="52" customWidth="1"/>
    <col min="2831" max="2831" width="24.85546875" style="52" customWidth="1"/>
    <col min="2832" max="2832" width="18" style="52" customWidth="1"/>
    <col min="2833" max="3072" width="9.140625" style="52"/>
    <col min="3073" max="3081" width="21.85546875" style="52" customWidth="1"/>
    <col min="3082" max="3082" width="22.85546875" style="52" customWidth="1"/>
    <col min="3083" max="3083" width="17" style="52" customWidth="1"/>
    <col min="3084" max="3086" width="21.85546875" style="52" customWidth="1"/>
    <col min="3087" max="3087" width="24.85546875" style="52" customWidth="1"/>
    <col min="3088" max="3088" width="18" style="52" customWidth="1"/>
    <col min="3089" max="3328" width="9.140625" style="52"/>
    <col min="3329" max="3337" width="21.85546875" style="52" customWidth="1"/>
    <col min="3338" max="3338" width="22.85546875" style="52" customWidth="1"/>
    <col min="3339" max="3339" width="17" style="52" customWidth="1"/>
    <col min="3340" max="3342" width="21.85546875" style="52" customWidth="1"/>
    <col min="3343" max="3343" width="24.85546875" style="52" customWidth="1"/>
    <col min="3344" max="3344" width="18" style="52" customWidth="1"/>
    <col min="3345" max="3584" width="9.140625" style="52"/>
    <col min="3585" max="3593" width="21.85546875" style="52" customWidth="1"/>
    <col min="3594" max="3594" width="22.85546875" style="52" customWidth="1"/>
    <col min="3595" max="3595" width="17" style="52" customWidth="1"/>
    <col min="3596" max="3598" width="21.85546875" style="52" customWidth="1"/>
    <col min="3599" max="3599" width="24.85546875" style="52" customWidth="1"/>
    <col min="3600" max="3600" width="18" style="52" customWidth="1"/>
    <col min="3601" max="3840" width="9.140625" style="52"/>
    <col min="3841" max="3849" width="21.85546875" style="52" customWidth="1"/>
    <col min="3850" max="3850" width="22.85546875" style="52" customWidth="1"/>
    <col min="3851" max="3851" width="17" style="52" customWidth="1"/>
    <col min="3852" max="3854" width="21.85546875" style="52" customWidth="1"/>
    <col min="3855" max="3855" width="24.85546875" style="52" customWidth="1"/>
    <col min="3856" max="3856" width="18" style="52" customWidth="1"/>
    <col min="3857" max="4096" width="9.140625" style="52"/>
    <col min="4097" max="4105" width="21.85546875" style="52" customWidth="1"/>
    <col min="4106" max="4106" width="22.85546875" style="52" customWidth="1"/>
    <col min="4107" max="4107" width="17" style="52" customWidth="1"/>
    <col min="4108" max="4110" width="21.85546875" style="52" customWidth="1"/>
    <col min="4111" max="4111" width="24.85546875" style="52" customWidth="1"/>
    <col min="4112" max="4112" width="18" style="52" customWidth="1"/>
    <col min="4113" max="4352" width="9.140625" style="52"/>
    <col min="4353" max="4361" width="21.85546875" style="52" customWidth="1"/>
    <col min="4362" max="4362" width="22.85546875" style="52" customWidth="1"/>
    <col min="4363" max="4363" width="17" style="52" customWidth="1"/>
    <col min="4364" max="4366" width="21.85546875" style="52" customWidth="1"/>
    <col min="4367" max="4367" width="24.85546875" style="52" customWidth="1"/>
    <col min="4368" max="4368" width="18" style="52" customWidth="1"/>
    <col min="4369" max="4608" width="9.140625" style="52"/>
    <col min="4609" max="4617" width="21.85546875" style="52" customWidth="1"/>
    <col min="4618" max="4618" width="22.85546875" style="52" customWidth="1"/>
    <col min="4619" max="4619" width="17" style="52" customWidth="1"/>
    <col min="4620" max="4622" width="21.85546875" style="52" customWidth="1"/>
    <col min="4623" max="4623" width="24.85546875" style="52" customWidth="1"/>
    <col min="4624" max="4624" width="18" style="52" customWidth="1"/>
    <col min="4625" max="4864" width="9.140625" style="52"/>
    <col min="4865" max="4873" width="21.85546875" style="52" customWidth="1"/>
    <col min="4874" max="4874" width="22.85546875" style="52" customWidth="1"/>
    <col min="4875" max="4875" width="17" style="52" customWidth="1"/>
    <col min="4876" max="4878" width="21.85546875" style="52" customWidth="1"/>
    <col min="4879" max="4879" width="24.85546875" style="52" customWidth="1"/>
    <col min="4880" max="4880" width="18" style="52" customWidth="1"/>
    <col min="4881" max="5120" width="9.140625" style="52"/>
    <col min="5121" max="5129" width="21.85546875" style="52" customWidth="1"/>
    <col min="5130" max="5130" width="22.85546875" style="52" customWidth="1"/>
    <col min="5131" max="5131" width="17" style="52" customWidth="1"/>
    <col min="5132" max="5134" width="21.85546875" style="52" customWidth="1"/>
    <col min="5135" max="5135" width="24.85546875" style="52" customWidth="1"/>
    <col min="5136" max="5136" width="18" style="52" customWidth="1"/>
    <col min="5137" max="5376" width="9.140625" style="52"/>
    <col min="5377" max="5385" width="21.85546875" style="52" customWidth="1"/>
    <col min="5386" max="5386" width="22.85546875" style="52" customWidth="1"/>
    <col min="5387" max="5387" width="17" style="52" customWidth="1"/>
    <col min="5388" max="5390" width="21.85546875" style="52" customWidth="1"/>
    <col min="5391" max="5391" width="24.85546875" style="52" customWidth="1"/>
    <col min="5392" max="5392" width="18" style="52" customWidth="1"/>
    <col min="5393" max="5632" width="9.140625" style="52"/>
    <col min="5633" max="5641" width="21.85546875" style="52" customWidth="1"/>
    <col min="5642" max="5642" width="22.85546875" style="52" customWidth="1"/>
    <col min="5643" max="5643" width="17" style="52" customWidth="1"/>
    <col min="5644" max="5646" width="21.85546875" style="52" customWidth="1"/>
    <col min="5647" max="5647" width="24.85546875" style="52" customWidth="1"/>
    <col min="5648" max="5648" width="18" style="52" customWidth="1"/>
    <col min="5649" max="5888" width="9.140625" style="52"/>
    <col min="5889" max="5897" width="21.85546875" style="52" customWidth="1"/>
    <col min="5898" max="5898" width="22.85546875" style="52" customWidth="1"/>
    <col min="5899" max="5899" width="17" style="52" customWidth="1"/>
    <col min="5900" max="5902" width="21.85546875" style="52" customWidth="1"/>
    <col min="5903" max="5903" width="24.85546875" style="52" customWidth="1"/>
    <col min="5904" max="5904" width="18" style="52" customWidth="1"/>
    <col min="5905" max="6144" width="9.140625" style="52"/>
    <col min="6145" max="6153" width="21.85546875" style="52" customWidth="1"/>
    <col min="6154" max="6154" width="22.85546875" style="52" customWidth="1"/>
    <col min="6155" max="6155" width="17" style="52" customWidth="1"/>
    <col min="6156" max="6158" width="21.85546875" style="52" customWidth="1"/>
    <col min="6159" max="6159" width="24.85546875" style="52" customWidth="1"/>
    <col min="6160" max="6160" width="18" style="52" customWidth="1"/>
    <col min="6161" max="6400" width="9.140625" style="52"/>
    <col min="6401" max="6409" width="21.85546875" style="52" customWidth="1"/>
    <col min="6410" max="6410" width="22.85546875" style="52" customWidth="1"/>
    <col min="6411" max="6411" width="17" style="52" customWidth="1"/>
    <col min="6412" max="6414" width="21.85546875" style="52" customWidth="1"/>
    <col min="6415" max="6415" width="24.85546875" style="52" customWidth="1"/>
    <col min="6416" max="6416" width="18" style="52" customWidth="1"/>
    <col min="6417" max="6656" width="9.140625" style="52"/>
    <col min="6657" max="6665" width="21.85546875" style="52" customWidth="1"/>
    <col min="6666" max="6666" width="22.85546875" style="52" customWidth="1"/>
    <col min="6667" max="6667" width="17" style="52" customWidth="1"/>
    <col min="6668" max="6670" width="21.85546875" style="52" customWidth="1"/>
    <col min="6671" max="6671" width="24.85546875" style="52" customWidth="1"/>
    <col min="6672" max="6672" width="18" style="52" customWidth="1"/>
    <col min="6673" max="6912" width="9.140625" style="52"/>
    <col min="6913" max="6921" width="21.85546875" style="52" customWidth="1"/>
    <col min="6922" max="6922" width="22.85546875" style="52" customWidth="1"/>
    <col min="6923" max="6923" width="17" style="52" customWidth="1"/>
    <col min="6924" max="6926" width="21.85546875" style="52" customWidth="1"/>
    <col min="6927" max="6927" width="24.85546875" style="52" customWidth="1"/>
    <col min="6928" max="6928" width="18" style="52" customWidth="1"/>
    <col min="6929" max="7168" width="9.140625" style="52"/>
    <col min="7169" max="7177" width="21.85546875" style="52" customWidth="1"/>
    <col min="7178" max="7178" width="22.85546875" style="52" customWidth="1"/>
    <col min="7179" max="7179" width="17" style="52" customWidth="1"/>
    <col min="7180" max="7182" width="21.85546875" style="52" customWidth="1"/>
    <col min="7183" max="7183" width="24.85546875" style="52" customWidth="1"/>
    <col min="7184" max="7184" width="18" style="52" customWidth="1"/>
    <col min="7185" max="7424" width="9.140625" style="52"/>
    <col min="7425" max="7433" width="21.85546875" style="52" customWidth="1"/>
    <col min="7434" max="7434" width="22.85546875" style="52" customWidth="1"/>
    <col min="7435" max="7435" width="17" style="52" customWidth="1"/>
    <col min="7436" max="7438" width="21.85546875" style="52" customWidth="1"/>
    <col min="7439" max="7439" width="24.85546875" style="52" customWidth="1"/>
    <col min="7440" max="7440" width="18" style="52" customWidth="1"/>
    <col min="7441" max="7680" width="9.140625" style="52"/>
    <col min="7681" max="7689" width="21.85546875" style="52" customWidth="1"/>
    <col min="7690" max="7690" width="22.85546875" style="52" customWidth="1"/>
    <col min="7691" max="7691" width="17" style="52" customWidth="1"/>
    <col min="7692" max="7694" width="21.85546875" style="52" customWidth="1"/>
    <col min="7695" max="7695" width="24.85546875" style="52" customWidth="1"/>
    <col min="7696" max="7696" width="18" style="52" customWidth="1"/>
    <col min="7697" max="7936" width="9.140625" style="52"/>
    <col min="7937" max="7945" width="21.85546875" style="52" customWidth="1"/>
    <col min="7946" max="7946" width="22.85546875" style="52" customWidth="1"/>
    <col min="7947" max="7947" width="17" style="52" customWidth="1"/>
    <col min="7948" max="7950" width="21.85546875" style="52" customWidth="1"/>
    <col min="7951" max="7951" width="24.85546875" style="52" customWidth="1"/>
    <col min="7952" max="7952" width="18" style="52" customWidth="1"/>
    <col min="7953" max="8192" width="9.140625" style="52"/>
    <col min="8193" max="8201" width="21.85546875" style="52" customWidth="1"/>
    <col min="8202" max="8202" width="22.85546875" style="52" customWidth="1"/>
    <col min="8203" max="8203" width="17" style="52" customWidth="1"/>
    <col min="8204" max="8206" width="21.85546875" style="52" customWidth="1"/>
    <col min="8207" max="8207" width="24.85546875" style="52" customWidth="1"/>
    <col min="8208" max="8208" width="18" style="52" customWidth="1"/>
    <col min="8209" max="8448" width="9.140625" style="52"/>
    <col min="8449" max="8457" width="21.85546875" style="52" customWidth="1"/>
    <col min="8458" max="8458" width="22.85546875" style="52" customWidth="1"/>
    <col min="8459" max="8459" width="17" style="52" customWidth="1"/>
    <col min="8460" max="8462" width="21.85546875" style="52" customWidth="1"/>
    <col min="8463" max="8463" width="24.85546875" style="52" customWidth="1"/>
    <col min="8464" max="8464" width="18" style="52" customWidth="1"/>
    <col min="8465" max="8704" width="9.140625" style="52"/>
    <col min="8705" max="8713" width="21.85546875" style="52" customWidth="1"/>
    <col min="8714" max="8714" width="22.85546875" style="52" customWidth="1"/>
    <col min="8715" max="8715" width="17" style="52" customWidth="1"/>
    <col min="8716" max="8718" width="21.85546875" style="52" customWidth="1"/>
    <col min="8719" max="8719" width="24.85546875" style="52" customWidth="1"/>
    <col min="8720" max="8720" width="18" style="52" customWidth="1"/>
    <col min="8721" max="8960" width="9.140625" style="52"/>
    <col min="8961" max="8969" width="21.85546875" style="52" customWidth="1"/>
    <col min="8970" max="8970" width="22.85546875" style="52" customWidth="1"/>
    <col min="8971" max="8971" width="17" style="52" customWidth="1"/>
    <col min="8972" max="8974" width="21.85546875" style="52" customWidth="1"/>
    <col min="8975" max="8975" width="24.85546875" style="52" customWidth="1"/>
    <col min="8976" max="8976" width="18" style="52" customWidth="1"/>
    <col min="8977" max="9216" width="9.140625" style="52"/>
    <col min="9217" max="9225" width="21.85546875" style="52" customWidth="1"/>
    <col min="9226" max="9226" width="22.85546875" style="52" customWidth="1"/>
    <col min="9227" max="9227" width="17" style="52" customWidth="1"/>
    <col min="9228" max="9230" width="21.85546875" style="52" customWidth="1"/>
    <col min="9231" max="9231" width="24.85546875" style="52" customWidth="1"/>
    <col min="9232" max="9232" width="18" style="52" customWidth="1"/>
    <col min="9233" max="9472" width="9.140625" style="52"/>
    <col min="9473" max="9481" width="21.85546875" style="52" customWidth="1"/>
    <col min="9482" max="9482" width="22.85546875" style="52" customWidth="1"/>
    <col min="9483" max="9483" width="17" style="52" customWidth="1"/>
    <col min="9484" max="9486" width="21.85546875" style="52" customWidth="1"/>
    <col min="9487" max="9487" width="24.85546875" style="52" customWidth="1"/>
    <col min="9488" max="9488" width="18" style="52" customWidth="1"/>
    <col min="9489" max="9728" width="9.140625" style="52"/>
    <col min="9729" max="9737" width="21.85546875" style="52" customWidth="1"/>
    <col min="9738" max="9738" width="22.85546875" style="52" customWidth="1"/>
    <col min="9739" max="9739" width="17" style="52" customWidth="1"/>
    <col min="9740" max="9742" width="21.85546875" style="52" customWidth="1"/>
    <col min="9743" max="9743" width="24.85546875" style="52" customWidth="1"/>
    <col min="9744" max="9744" width="18" style="52" customWidth="1"/>
    <col min="9745" max="9984" width="9.140625" style="52"/>
    <col min="9985" max="9993" width="21.85546875" style="52" customWidth="1"/>
    <col min="9994" max="9994" width="22.85546875" style="52" customWidth="1"/>
    <col min="9995" max="9995" width="17" style="52" customWidth="1"/>
    <col min="9996" max="9998" width="21.85546875" style="52" customWidth="1"/>
    <col min="9999" max="9999" width="24.85546875" style="52" customWidth="1"/>
    <col min="10000" max="10000" width="18" style="52" customWidth="1"/>
    <col min="10001" max="10240" width="9.140625" style="52"/>
    <col min="10241" max="10249" width="21.85546875" style="52" customWidth="1"/>
    <col min="10250" max="10250" width="22.85546875" style="52" customWidth="1"/>
    <col min="10251" max="10251" width="17" style="52" customWidth="1"/>
    <col min="10252" max="10254" width="21.85546875" style="52" customWidth="1"/>
    <col min="10255" max="10255" width="24.85546875" style="52" customWidth="1"/>
    <col min="10256" max="10256" width="18" style="52" customWidth="1"/>
    <col min="10257" max="10496" width="9.140625" style="52"/>
    <col min="10497" max="10505" width="21.85546875" style="52" customWidth="1"/>
    <col min="10506" max="10506" width="22.85546875" style="52" customWidth="1"/>
    <col min="10507" max="10507" width="17" style="52" customWidth="1"/>
    <col min="10508" max="10510" width="21.85546875" style="52" customWidth="1"/>
    <col min="10511" max="10511" width="24.85546875" style="52" customWidth="1"/>
    <col min="10512" max="10512" width="18" style="52" customWidth="1"/>
    <col min="10513" max="10752" width="9.140625" style="52"/>
    <col min="10753" max="10761" width="21.85546875" style="52" customWidth="1"/>
    <col min="10762" max="10762" width="22.85546875" style="52" customWidth="1"/>
    <col min="10763" max="10763" width="17" style="52" customWidth="1"/>
    <col min="10764" max="10766" width="21.85546875" style="52" customWidth="1"/>
    <col min="10767" max="10767" width="24.85546875" style="52" customWidth="1"/>
    <col min="10768" max="10768" width="18" style="52" customWidth="1"/>
    <col min="10769" max="11008" width="9.140625" style="52"/>
    <col min="11009" max="11017" width="21.85546875" style="52" customWidth="1"/>
    <col min="11018" max="11018" width="22.85546875" style="52" customWidth="1"/>
    <col min="11019" max="11019" width="17" style="52" customWidth="1"/>
    <col min="11020" max="11022" width="21.85546875" style="52" customWidth="1"/>
    <col min="11023" max="11023" width="24.85546875" style="52" customWidth="1"/>
    <col min="11024" max="11024" width="18" style="52" customWidth="1"/>
    <col min="11025" max="11264" width="9.140625" style="52"/>
    <col min="11265" max="11273" width="21.85546875" style="52" customWidth="1"/>
    <col min="11274" max="11274" width="22.85546875" style="52" customWidth="1"/>
    <col min="11275" max="11275" width="17" style="52" customWidth="1"/>
    <col min="11276" max="11278" width="21.85546875" style="52" customWidth="1"/>
    <col min="11279" max="11279" width="24.85546875" style="52" customWidth="1"/>
    <col min="11280" max="11280" width="18" style="52" customWidth="1"/>
    <col min="11281" max="11520" width="9.140625" style="52"/>
    <col min="11521" max="11529" width="21.85546875" style="52" customWidth="1"/>
    <col min="11530" max="11530" width="22.85546875" style="52" customWidth="1"/>
    <col min="11531" max="11531" width="17" style="52" customWidth="1"/>
    <col min="11532" max="11534" width="21.85546875" style="52" customWidth="1"/>
    <col min="11535" max="11535" width="24.85546875" style="52" customWidth="1"/>
    <col min="11536" max="11536" width="18" style="52" customWidth="1"/>
    <col min="11537" max="11776" width="9.140625" style="52"/>
    <col min="11777" max="11785" width="21.85546875" style="52" customWidth="1"/>
    <col min="11786" max="11786" width="22.85546875" style="52" customWidth="1"/>
    <col min="11787" max="11787" width="17" style="52" customWidth="1"/>
    <col min="11788" max="11790" width="21.85546875" style="52" customWidth="1"/>
    <col min="11791" max="11791" width="24.85546875" style="52" customWidth="1"/>
    <col min="11792" max="11792" width="18" style="52" customWidth="1"/>
    <col min="11793" max="12032" width="9.140625" style="52"/>
    <col min="12033" max="12041" width="21.85546875" style="52" customWidth="1"/>
    <col min="12042" max="12042" width="22.85546875" style="52" customWidth="1"/>
    <col min="12043" max="12043" width="17" style="52" customWidth="1"/>
    <col min="12044" max="12046" width="21.85546875" style="52" customWidth="1"/>
    <col min="12047" max="12047" width="24.85546875" style="52" customWidth="1"/>
    <col min="12048" max="12048" width="18" style="52" customWidth="1"/>
    <col min="12049" max="12288" width="9.140625" style="52"/>
    <col min="12289" max="12297" width="21.85546875" style="52" customWidth="1"/>
    <col min="12298" max="12298" width="22.85546875" style="52" customWidth="1"/>
    <col min="12299" max="12299" width="17" style="52" customWidth="1"/>
    <col min="12300" max="12302" width="21.85546875" style="52" customWidth="1"/>
    <col min="12303" max="12303" width="24.85546875" style="52" customWidth="1"/>
    <col min="12304" max="12304" width="18" style="52" customWidth="1"/>
    <col min="12305" max="12544" width="9.140625" style="52"/>
    <col min="12545" max="12553" width="21.85546875" style="52" customWidth="1"/>
    <col min="12554" max="12554" width="22.85546875" style="52" customWidth="1"/>
    <col min="12555" max="12555" width="17" style="52" customWidth="1"/>
    <col min="12556" max="12558" width="21.85546875" style="52" customWidth="1"/>
    <col min="12559" max="12559" width="24.85546875" style="52" customWidth="1"/>
    <col min="12560" max="12560" width="18" style="52" customWidth="1"/>
    <col min="12561" max="12800" width="9.140625" style="52"/>
    <col min="12801" max="12809" width="21.85546875" style="52" customWidth="1"/>
    <col min="12810" max="12810" width="22.85546875" style="52" customWidth="1"/>
    <col min="12811" max="12811" width="17" style="52" customWidth="1"/>
    <col min="12812" max="12814" width="21.85546875" style="52" customWidth="1"/>
    <col min="12815" max="12815" width="24.85546875" style="52" customWidth="1"/>
    <col min="12816" max="12816" width="18" style="52" customWidth="1"/>
    <col min="12817" max="13056" width="9.140625" style="52"/>
    <col min="13057" max="13065" width="21.85546875" style="52" customWidth="1"/>
    <col min="13066" max="13066" width="22.85546875" style="52" customWidth="1"/>
    <col min="13067" max="13067" width="17" style="52" customWidth="1"/>
    <col min="13068" max="13070" width="21.85546875" style="52" customWidth="1"/>
    <col min="13071" max="13071" width="24.85546875" style="52" customWidth="1"/>
    <col min="13072" max="13072" width="18" style="52" customWidth="1"/>
    <col min="13073" max="13312" width="9.140625" style="52"/>
    <col min="13313" max="13321" width="21.85546875" style="52" customWidth="1"/>
    <col min="13322" max="13322" width="22.85546875" style="52" customWidth="1"/>
    <col min="13323" max="13323" width="17" style="52" customWidth="1"/>
    <col min="13324" max="13326" width="21.85546875" style="52" customWidth="1"/>
    <col min="13327" max="13327" width="24.85546875" style="52" customWidth="1"/>
    <col min="13328" max="13328" width="18" style="52" customWidth="1"/>
    <col min="13329" max="13568" width="9.140625" style="52"/>
    <col min="13569" max="13577" width="21.85546875" style="52" customWidth="1"/>
    <col min="13578" max="13578" width="22.85546875" style="52" customWidth="1"/>
    <col min="13579" max="13579" width="17" style="52" customWidth="1"/>
    <col min="13580" max="13582" width="21.85546875" style="52" customWidth="1"/>
    <col min="13583" max="13583" width="24.85546875" style="52" customWidth="1"/>
    <col min="13584" max="13584" width="18" style="52" customWidth="1"/>
    <col min="13585" max="13824" width="9.140625" style="52"/>
    <col min="13825" max="13833" width="21.85546875" style="52" customWidth="1"/>
    <col min="13834" max="13834" width="22.85546875" style="52" customWidth="1"/>
    <col min="13835" max="13835" width="17" style="52" customWidth="1"/>
    <col min="13836" max="13838" width="21.85546875" style="52" customWidth="1"/>
    <col min="13839" max="13839" width="24.85546875" style="52" customWidth="1"/>
    <col min="13840" max="13840" width="18" style="52" customWidth="1"/>
    <col min="13841" max="14080" width="9.140625" style="52"/>
    <col min="14081" max="14089" width="21.85546875" style="52" customWidth="1"/>
    <col min="14090" max="14090" width="22.85546875" style="52" customWidth="1"/>
    <col min="14091" max="14091" width="17" style="52" customWidth="1"/>
    <col min="14092" max="14094" width="21.85546875" style="52" customWidth="1"/>
    <col min="14095" max="14095" width="24.85546875" style="52" customWidth="1"/>
    <col min="14096" max="14096" width="18" style="52" customWidth="1"/>
    <col min="14097" max="14336" width="9.140625" style="52"/>
    <col min="14337" max="14345" width="21.85546875" style="52" customWidth="1"/>
    <col min="14346" max="14346" width="22.85546875" style="52" customWidth="1"/>
    <col min="14347" max="14347" width="17" style="52" customWidth="1"/>
    <col min="14348" max="14350" width="21.85546875" style="52" customWidth="1"/>
    <col min="14351" max="14351" width="24.85546875" style="52" customWidth="1"/>
    <col min="14352" max="14352" width="18" style="52" customWidth="1"/>
    <col min="14353" max="14592" width="9.140625" style="52"/>
    <col min="14593" max="14601" width="21.85546875" style="52" customWidth="1"/>
    <col min="14602" max="14602" width="22.85546875" style="52" customWidth="1"/>
    <col min="14603" max="14603" width="17" style="52" customWidth="1"/>
    <col min="14604" max="14606" width="21.85546875" style="52" customWidth="1"/>
    <col min="14607" max="14607" width="24.85546875" style="52" customWidth="1"/>
    <col min="14608" max="14608" width="18" style="52" customWidth="1"/>
    <col min="14609" max="14848" width="9.140625" style="52"/>
    <col min="14849" max="14857" width="21.85546875" style="52" customWidth="1"/>
    <col min="14858" max="14858" width="22.85546875" style="52" customWidth="1"/>
    <col min="14859" max="14859" width="17" style="52" customWidth="1"/>
    <col min="14860" max="14862" width="21.85546875" style="52" customWidth="1"/>
    <col min="14863" max="14863" width="24.85546875" style="52" customWidth="1"/>
    <col min="14864" max="14864" width="18" style="52" customWidth="1"/>
    <col min="14865" max="15104" width="9.140625" style="52"/>
    <col min="15105" max="15113" width="21.85546875" style="52" customWidth="1"/>
    <col min="15114" max="15114" width="22.85546875" style="52" customWidth="1"/>
    <col min="15115" max="15115" width="17" style="52" customWidth="1"/>
    <col min="15116" max="15118" width="21.85546875" style="52" customWidth="1"/>
    <col min="15119" max="15119" width="24.85546875" style="52" customWidth="1"/>
    <col min="15120" max="15120" width="18" style="52" customWidth="1"/>
    <col min="15121" max="15360" width="9.140625" style="52"/>
    <col min="15361" max="15369" width="21.85546875" style="52" customWidth="1"/>
    <col min="15370" max="15370" width="22.85546875" style="52" customWidth="1"/>
    <col min="15371" max="15371" width="17" style="52" customWidth="1"/>
    <col min="15372" max="15374" width="21.85546875" style="52" customWidth="1"/>
    <col min="15375" max="15375" width="24.85546875" style="52" customWidth="1"/>
    <col min="15376" max="15376" width="18" style="52" customWidth="1"/>
    <col min="15377" max="15616" width="9.140625" style="52"/>
    <col min="15617" max="15625" width="21.85546875" style="52" customWidth="1"/>
    <col min="15626" max="15626" width="22.85546875" style="52" customWidth="1"/>
    <col min="15627" max="15627" width="17" style="52" customWidth="1"/>
    <col min="15628" max="15630" width="21.85546875" style="52" customWidth="1"/>
    <col min="15631" max="15631" width="24.85546875" style="52" customWidth="1"/>
    <col min="15632" max="15632" width="18" style="52" customWidth="1"/>
    <col min="15633" max="15872" width="9.140625" style="52"/>
    <col min="15873" max="15881" width="21.85546875" style="52" customWidth="1"/>
    <col min="15882" max="15882" width="22.85546875" style="52" customWidth="1"/>
    <col min="15883" max="15883" width="17" style="52" customWidth="1"/>
    <col min="15884" max="15886" width="21.85546875" style="52" customWidth="1"/>
    <col min="15887" max="15887" width="24.85546875" style="52" customWidth="1"/>
    <col min="15888" max="15888" width="18" style="52" customWidth="1"/>
    <col min="15889" max="16128" width="9.140625" style="52"/>
    <col min="16129" max="16137" width="21.85546875" style="52" customWidth="1"/>
    <col min="16138" max="16138" width="22.85546875" style="52" customWidth="1"/>
    <col min="16139" max="16139" width="17" style="52" customWidth="1"/>
    <col min="16140" max="16142" width="21.85546875" style="52" customWidth="1"/>
    <col min="16143" max="16143" width="24.85546875" style="52" customWidth="1"/>
    <col min="16144" max="16144" width="18" style="52" customWidth="1"/>
    <col min="16145" max="16384" width="9.140625" style="52"/>
  </cols>
  <sheetData>
    <row r="2" spans="1:15" ht="18" customHeight="1">
      <c r="A2" s="51" t="s">
        <v>0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</row>
    <row r="4" spans="1:15" ht="18" customHeight="1">
      <c r="A4" s="53" t="s">
        <v>159</v>
      </c>
      <c r="B4" s="53"/>
      <c r="C4" s="53"/>
      <c r="D4" s="53"/>
      <c r="E4" s="53"/>
      <c r="F4" s="53"/>
      <c r="G4" s="53"/>
      <c r="H4" s="53"/>
      <c r="I4" s="53"/>
    </row>
    <row r="5" spans="1:15" ht="18" customHeight="1">
      <c r="A5" s="53"/>
    </row>
    <row r="6" spans="1:15" ht="18" customHeight="1">
      <c r="A6" s="53" t="s">
        <v>2</v>
      </c>
    </row>
    <row r="7" spans="1:15" ht="18" customHeight="1">
      <c r="A7" s="53" t="s">
        <v>3</v>
      </c>
    </row>
    <row r="8" spans="1:15" ht="18" customHeight="1">
      <c r="A8" s="53" t="s">
        <v>4</v>
      </c>
      <c r="H8" s="55"/>
    </row>
    <row r="9" spans="1:15" ht="18" customHeight="1">
      <c r="A9" s="53" t="s">
        <v>5</v>
      </c>
    </row>
    <row r="10" spans="1:15" ht="18" customHeight="1">
      <c r="A10" s="53" t="s">
        <v>6</v>
      </c>
    </row>
    <row r="11" spans="1:15" ht="18" customHeight="1">
      <c r="A11" s="53"/>
      <c r="G11" s="56"/>
    </row>
    <row r="12" spans="1:15" ht="24.95" customHeight="1">
      <c r="A12" s="53" t="s">
        <v>160</v>
      </c>
      <c r="N12" s="53" t="s">
        <v>161</v>
      </c>
    </row>
    <row r="13" spans="1:15" ht="18" customHeight="1">
      <c r="A13" s="53"/>
    </row>
    <row r="14" spans="1:15" ht="18" customHeight="1">
      <c r="A14" s="53" t="s">
        <v>9</v>
      </c>
      <c r="N14" s="57" t="s">
        <v>10</v>
      </c>
      <c r="O14" s="58" t="s">
        <v>11</v>
      </c>
    </row>
    <row r="15" spans="1:15" ht="18" customHeight="1">
      <c r="N15" s="57"/>
      <c r="O15" s="58"/>
    </row>
    <row r="16" spans="1:15" ht="18" customHeight="1">
      <c r="A16" s="52" t="s">
        <v>12</v>
      </c>
      <c r="N16" s="59"/>
      <c r="O16" s="60"/>
    </row>
    <row r="17" spans="1:15" ht="18" customHeight="1">
      <c r="A17" s="52" t="s">
        <v>13</v>
      </c>
      <c r="N17" s="61" t="s">
        <v>14</v>
      </c>
      <c r="O17" s="62" t="s">
        <v>152</v>
      </c>
    </row>
    <row r="18" spans="1:15" ht="20.100000000000001" customHeight="1">
      <c r="A18" s="52" t="s">
        <v>16</v>
      </c>
      <c r="N18" s="61"/>
      <c r="O18" s="62"/>
    </row>
    <row r="19" spans="1:15" ht="18" customHeight="1">
      <c r="A19" s="52" t="s">
        <v>17</v>
      </c>
      <c r="N19" s="61"/>
      <c r="O19" s="62"/>
    </row>
    <row r="20" spans="1:15" ht="18" customHeight="1">
      <c r="A20" s="52" t="s">
        <v>18</v>
      </c>
      <c r="N20" s="61"/>
      <c r="O20" s="62"/>
    </row>
    <row r="21" spans="1:15" ht="18" customHeight="1">
      <c r="A21" s="53" t="s">
        <v>19</v>
      </c>
      <c r="C21" s="63" t="s">
        <v>20</v>
      </c>
      <c r="D21" s="63"/>
      <c r="N21" s="64"/>
      <c r="O21" s="64"/>
    </row>
    <row r="23" spans="1:15" ht="18" customHeight="1">
      <c r="A23" s="53" t="s">
        <v>21</v>
      </c>
      <c r="E23" s="53" t="s">
        <v>22</v>
      </c>
    </row>
    <row r="24" spans="1:15" ht="18" customHeight="1">
      <c r="G24" s="53" t="s">
        <v>23</v>
      </c>
    </row>
    <row r="25" spans="1:15" ht="15" customHeight="1">
      <c r="A25" s="65"/>
      <c r="B25" s="66" t="s">
        <v>24</v>
      </c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65"/>
    </row>
    <row r="26" spans="1:15" ht="30.95" customHeight="1">
      <c r="A26" s="67" t="s">
        <v>25</v>
      </c>
      <c r="B26" s="68" t="s">
        <v>26</v>
      </c>
      <c r="C26" s="68"/>
      <c r="D26" s="67" t="s">
        <v>27</v>
      </c>
      <c r="E26" s="67" t="s">
        <v>28</v>
      </c>
      <c r="F26" s="67" t="s">
        <v>25</v>
      </c>
      <c r="G26" s="68" t="s">
        <v>26</v>
      </c>
      <c r="H26" s="68"/>
      <c r="I26" s="67" t="s">
        <v>27</v>
      </c>
      <c r="J26" s="67" t="s">
        <v>28</v>
      </c>
      <c r="K26" s="67" t="s">
        <v>25</v>
      </c>
      <c r="L26" s="68" t="s">
        <v>26</v>
      </c>
      <c r="M26" s="68"/>
      <c r="N26" s="67" t="s">
        <v>27</v>
      </c>
      <c r="O26" s="67" t="s">
        <v>28</v>
      </c>
    </row>
    <row r="27" spans="1:15" ht="50.1" customHeight="1">
      <c r="A27" s="67"/>
      <c r="B27" s="69" t="s">
        <v>29</v>
      </c>
      <c r="C27" s="69" t="s">
        <v>2</v>
      </c>
      <c r="D27" s="67"/>
      <c r="E27" s="67"/>
      <c r="F27" s="67"/>
      <c r="G27" s="69" t="s">
        <v>29</v>
      </c>
      <c r="H27" s="69" t="s">
        <v>2</v>
      </c>
      <c r="I27" s="67"/>
      <c r="J27" s="67"/>
      <c r="K27" s="67"/>
      <c r="L27" s="69" t="s">
        <v>29</v>
      </c>
      <c r="M27" s="69" t="s">
        <v>2</v>
      </c>
      <c r="N27" s="67"/>
      <c r="O27" s="67"/>
    </row>
    <row r="28" spans="1:15" s="76" customFormat="1" ht="26.1" customHeight="1">
      <c r="A28" s="70">
        <v>1</v>
      </c>
      <c r="B28" s="71">
        <v>0</v>
      </c>
      <c r="C28" s="72">
        <v>0.15</v>
      </c>
      <c r="D28" s="73">
        <v>10260</v>
      </c>
      <c r="E28" s="73">
        <f>D28*(100-2.45)/100</f>
        <v>10008.629999999999</v>
      </c>
      <c r="F28" s="74">
        <v>33</v>
      </c>
      <c r="G28" s="75">
        <v>8</v>
      </c>
      <c r="H28" s="75">
        <v>8.15</v>
      </c>
      <c r="I28" s="73">
        <v>10260</v>
      </c>
      <c r="J28" s="73">
        <f>I28*(100-2.45)/100</f>
        <v>10008.629999999999</v>
      </c>
      <c r="K28" s="74">
        <v>65</v>
      </c>
      <c r="L28" s="75">
        <v>16</v>
      </c>
      <c r="M28" s="75">
        <v>16.149999999999999</v>
      </c>
      <c r="N28" s="73">
        <v>10260</v>
      </c>
      <c r="O28" s="73">
        <f>N28*(100-2.45)/100</f>
        <v>10008.629999999999</v>
      </c>
    </row>
    <row r="29" spans="1:15" s="76" customFormat="1" ht="27" customHeight="1">
      <c r="A29" s="70">
        <v>2</v>
      </c>
      <c r="B29" s="70">
        <v>0.15</v>
      </c>
      <c r="C29" s="77">
        <v>0.3</v>
      </c>
      <c r="D29" s="73">
        <v>10260</v>
      </c>
      <c r="E29" s="73">
        <f t="shared" ref="E29:E59" si="0">D29*(100-2.45)/100</f>
        <v>10008.629999999999</v>
      </c>
      <c r="F29" s="74">
        <v>34</v>
      </c>
      <c r="G29" s="75">
        <v>8.15</v>
      </c>
      <c r="H29" s="75">
        <v>8.3000000000000007</v>
      </c>
      <c r="I29" s="73">
        <v>10260</v>
      </c>
      <c r="J29" s="73">
        <f t="shared" ref="J29:J59" si="1">I29*(100-2.45)/100</f>
        <v>10008.629999999999</v>
      </c>
      <c r="K29" s="74">
        <v>66</v>
      </c>
      <c r="L29" s="75">
        <v>16.149999999999999</v>
      </c>
      <c r="M29" s="75">
        <v>16.3</v>
      </c>
      <c r="N29" s="73">
        <v>10260</v>
      </c>
      <c r="O29" s="73">
        <f>N29*(100-2.45)/100</f>
        <v>10008.629999999999</v>
      </c>
    </row>
    <row r="30" spans="1:15" s="76" customFormat="1" ht="27" customHeight="1">
      <c r="A30" s="70">
        <v>3</v>
      </c>
      <c r="B30" s="77">
        <v>0.3</v>
      </c>
      <c r="C30" s="72">
        <v>0.45</v>
      </c>
      <c r="D30" s="73">
        <v>10260</v>
      </c>
      <c r="E30" s="73">
        <f t="shared" si="0"/>
        <v>10008.629999999999</v>
      </c>
      <c r="F30" s="74">
        <v>35</v>
      </c>
      <c r="G30" s="75">
        <v>8.3000000000000007</v>
      </c>
      <c r="H30" s="75">
        <v>8.4499999999999993</v>
      </c>
      <c r="I30" s="73">
        <v>10260</v>
      </c>
      <c r="J30" s="73">
        <f t="shared" si="1"/>
        <v>10008.629999999999</v>
      </c>
      <c r="K30" s="74">
        <v>67</v>
      </c>
      <c r="L30" s="75">
        <v>16.3</v>
      </c>
      <c r="M30" s="75">
        <v>16.45</v>
      </c>
      <c r="N30" s="73">
        <v>10260</v>
      </c>
      <c r="O30" s="73">
        <f t="shared" ref="O30:O59" si="2">N30*(100-2.45)/100</f>
        <v>10008.629999999999</v>
      </c>
    </row>
    <row r="31" spans="1:15" s="76" customFormat="1" ht="27" customHeight="1">
      <c r="A31" s="70">
        <v>4</v>
      </c>
      <c r="B31" s="70">
        <v>0.45</v>
      </c>
      <c r="C31" s="75">
        <v>1</v>
      </c>
      <c r="D31" s="73">
        <v>10260</v>
      </c>
      <c r="E31" s="73">
        <f t="shared" si="0"/>
        <v>10008.629999999999</v>
      </c>
      <c r="F31" s="74">
        <v>36</v>
      </c>
      <c r="G31" s="75">
        <v>8.4499999999999993</v>
      </c>
      <c r="H31" s="75">
        <v>9</v>
      </c>
      <c r="I31" s="73">
        <v>10260</v>
      </c>
      <c r="J31" s="73">
        <f t="shared" si="1"/>
        <v>10008.629999999999</v>
      </c>
      <c r="K31" s="74">
        <v>68</v>
      </c>
      <c r="L31" s="75">
        <v>16.45</v>
      </c>
      <c r="M31" s="75">
        <v>17</v>
      </c>
      <c r="N31" s="73">
        <v>10260</v>
      </c>
      <c r="O31" s="73">
        <f t="shared" si="2"/>
        <v>10008.629999999999</v>
      </c>
    </row>
    <row r="32" spans="1:15" s="76" customFormat="1" ht="27" customHeight="1">
      <c r="A32" s="70">
        <v>5</v>
      </c>
      <c r="B32" s="75">
        <v>1</v>
      </c>
      <c r="C32" s="72">
        <v>1.1499999999999999</v>
      </c>
      <c r="D32" s="73">
        <v>10260</v>
      </c>
      <c r="E32" s="73">
        <f t="shared" si="0"/>
        <v>10008.629999999999</v>
      </c>
      <c r="F32" s="74">
        <v>37</v>
      </c>
      <c r="G32" s="75">
        <v>9</v>
      </c>
      <c r="H32" s="75">
        <v>9.15</v>
      </c>
      <c r="I32" s="73">
        <v>10260</v>
      </c>
      <c r="J32" s="73">
        <f t="shared" si="1"/>
        <v>10008.629999999999</v>
      </c>
      <c r="K32" s="74">
        <v>69</v>
      </c>
      <c r="L32" s="75">
        <v>17</v>
      </c>
      <c r="M32" s="75">
        <v>17.149999999999999</v>
      </c>
      <c r="N32" s="73">
        <v>10260</v>
      </c>
      <c r="O32" s="73">
        <f t="shared" si="2"/>
        <v>10008.629999999999</v>
      </c>
    </row>
    <row r="33" spans="1:15" s="76" customFormat="1" ht="27" customHeight="1">
      <c r="A33" s="70">
        <v>6</v>
      </c>
      <c r="B33" s="72">
        <v>1.1499999999999999</v>
      </c>
      <c r="C33" s="75">
        <v>1.3</v>
      </c>
      <c r="D33" s="73">
        <v>10260</v>
      </c>
      <c r="E33" s="73">
        <f t="shared" si="0"/>
        <v>10008.629999999999</v>
      </c>
      <c r="F33" s="74">
        <v>38</v>
      </c>
      <c r="G33" s="75">
        <v>9.15</v>
      </c>
      <c r="H33" s="75">
        <v>9.3000000000000007</v>
      </c>
      <c r="I33" s="73">
        <v>10260</v>
      </c>
      <c r="J33" s="73">
        <f t="shared" si="1"/>
        <v>10008.629999999999</v>
      </c>
      <c r="K33" s="74">
        <v>70</v>
      </c>
      <c r="L33" s="75">
        <v>17.149999999999999</v>
      </c>
      <c r="M33" s="75">
        <v>17.3</v>
      </c>
      <c r="N33" s="73">
        <v>10260</v>
      </c>
      <c r="O33" s="73">
        <f t="shared" si="2"/>
        <v>10008.629999999999</v>
      </c>
    </row>
    <row r="34" spans="1:15" s="76" customFormat="1" ht="27" customHeight="1">
      <c r="A34" s="70">
        <v>7</v>
      </c>
      <c r="B34" s="77">
        <v>1.3</v>
      </c>
      <c r="C34" s="72">
        <v>1.45</v>
      </c>
      <c r="D34" s="73">
        <v>10260</v>
      </c>
      <c r="E34" s="73">
        <f t="shared" si="0"/>
        <v>10008.629999999999</v>
      </c>
      <c r="F34" s="74">
        <v>39</v>
      </c>
      <c r="G34" s="75">
        <v>9.3000000000000007</v>
      </c>
      <c r="H34" s="75">
        <v>9.4499999999999993</v>
      </c>
      <c r="I34" s="73">
        <v>10260</v>
      </c>
      <c r="J34" s="73">
        <f t="shared" si="1"/>
        <v>10008.629999999999</v>
      </c>
      <c r="K34" s="74">
        <v>71</v>
      </c>
      <c r="L34" s="75">
        <v>17.3</v>
      </c>
      <c r="M34" s="75">
        <v>17.45</v>
      </c>
      <c r="N34" s="73">
        <v>10260</v>
      </c>
      <c r="O34" s="73">
        <f t="shared" si="2"/>
        <v>10008.629999999999</v>
      </c>
    </row>
    <row r="35" spans="1:15" s="76" customFormat="1" ht="27" customHeight="1">
      <c r="A35" s="70">
        <v>8</v>
      </c>
      <c r="B35" s="70">
        <v>1.45</v>
      </c>
      <c r="C35" s="75">
        <v>2</v>
      </c>
      <c r="D35" s="73">
        <v>10260</v>
      </c>
      <c r="E35" s="73">
        <f t="shared" si="0"/>
        <v>10008.629999999999</v>
      </c>
      <c r="F35" s="74">
        <v>40</v>
      </c>
      <c r="G35" s="75">
        <v>9.4499999999999993</v>
      </c>
      <c r="H35" s="75">
        <v>10</v>
      </c>
      <c r="I35" s="73">
        <v>10260</v>
      </c>
      <c r="J35" s="73">
        <f t="shared" si="1"/>
        <v>10008.629999999999</v>
      </c>
      <c r="K35" s="74">
        <v>72</v>
      </c>
      <c r="L35" s="78">
        <v>17.45</v>
      </c>
      <c r="M35" s="75">
        <v>18</v>
      </c>
      <c r="N35" s="73">
        <v>10260</v>
      </c>
      <c r="O35" s="73">
        <f t="shared" si="2"/>
        <v>10008.629999999999</v>
      </c>
    </row>
    <row r="36" spans="1:15" s="76" customFormat="1" ht="27" customHeight="1">
      <c r="A36" s="70">
        <v>9</v>
      </c>
      <c r="B36" s="77">
        <v>2</v>
      </c>
      <c r="C36" s="72">
        <v>2.15</v>
      </c>
      <c r="D36" s="73">
        <v>10260</v>
      </c>
      <c r="E36" s="73">
        <f t="shared" si="0"/>
        <v>10008.629999999999</v>
      </c>
      <c r="F36" s="74">
        <v>41</v>
      </c>
      <c r="G36" s="75">
        <v>10</v>
      </c>
      <c r="H36" s="78">
        <v>10.15</v>
      </c>
      <c r="I36" s="73">
        <v>10260</v>
      </c>
      <c r="J36" s="73">
        <f t="shared" si="1"/>
        <v>10008.629999999999</v>
      </c>
      <c r="K36" s="74">
        <v>73</v>
      </c>
      <c r="L36" s="78">
        <v>18</v>
      </c>
      <c r="M36" s="75">
        <v>18.149999999999999</v>
      </c>
      <c r="N36" s="73">
        <v>10260</v>
      </c>
      <c r="O36" s="73">
        <f t="shared" si="2"/>
        <v>10008.629999999999</v>
      </c>
    </row>
    <row r="37" spans="1:15" s="76" customFormat="1" ht="27" customHeight="1">
      <c r="A37" s="70">
        <v>10</v>
      </c>
      <c r="B37" s="70">
        <v>2.15</v>
      </c>
      <c r="C37" s="75">
        <v>2.2999999999999998</v>
      </c>
      <c r="D37" s="73">
        <v>10260</v>
      </c>
      <c r="E37" s="73">
        <f t="shared" si="0"/>
        <v>10008.629999999999</v>
      </c>
      <c r="F37" s="74">
        <v>42</v>
      </c>
      <c r="G37" s="75">
        <v>10.15</v>
      </c>
      <c r="H37" s="78">
        <v>10.3</v>
      </c>
      <c r="I37" s="73">
        <v>10260</v>
      </c>
      <c r="J37" s="73">
        <f t="shared" si="1"/>
        <v>10008.629999999999</v>
      </c>
      <c r="K37" s="74">
        <v>74</v>
      </c>
      <c r="L37" s="78">
        <v>18.149999999999999</v>
      </c>
      <c r="M37" s="75">
        <v>18.3</v>
      </c>
      <c r="N37" s="73">
        <v>10260</v>
      </c>
      <c r="O37" s="73">
        <f t="shared" si="2"/>
        <v>10008.629999999999</v>
      </c>
    </row>
    <row r="38" spans="1:15" s="76" customFormat="1" ht="27" customHeight="1">
      <c r="A38" s="70">
        <v>11</v>
      </c>
      <c r="B38" s="77">
        <v>2.2999999999999998</v>
      </c>
      <c r="C38" s="72">
        <v>2.4500000000000002</v>
      </c>
      <c r="D38" s="73">
        <v>10260</v>
      </c>
      <c r="E38" s="73">
        <f t="shared" si="0"/>
        <v>10008.629999999999</v>
      </c>
      <c r="F38" s="74">
        <v>43</v>
      </c>
      <c r="G38" s="75">
        <v>10.3</v>
      </c>
      <c r="H38" s="78">
        <v>10.45</v>
      </c>
      <c r="I38" s="73">
        <v>10260</v>
      </c>
      <c r="J38" s="73">
        <f t="shared" si="1"/>
        <v>10008.629999999999</v>
      </c>
      <c r="K38" s="74">
        <v>75</v>
      </c>
      <c r="L38" s="78">
        <v>18.3</v>
      </c>
      <c r="M38" s="75">
        <v>18.45</v>
      </c>
      <c r="N38" s="73">
        <v>10260</v>
      </c>
      <c r="O38" s="73">
        <f t="shared" si="2"/>
        <v>10008.629999999999</v>
      </c>
    </row>
    <row r="39" spans="1:15" s="76" customFormat="1" ht="27" customHeight="1">
      <c r="A39" s="70">
        <v>12</v>
      </c>
      <c r="B39" s="70">
        <v>2.4500000000000002</v>
      </c>
      <c r="C39" s="75">
        <v>3</v>
      </c>
      <c r="D39" s="73">
        <v>10260</v>
      </c>
      <c r="E39" s="73">
        <f t="shared" si="0"/>
        <v>10008.629999999999</v>
      </c>
      <c r="F39" s="74">
        <v>44</v>
      </c>
      <c r="G39" s="75">
        <v>10.45</v>
      </c>
      <c r="H39" s="78">
        <v>11</v>
      </c>
      <c r="I39" s="73">
        <v>10260</v>
      </c>
      <c r="J39" s="73">
        <f t="shared" si="1"/>
        <v>10008.629999999999</v>
      </c>
      <c r="K39" s="74">
        <v>76</v>
      </c>
      <c r="L39" s="78">
        <v>18.45</v>
      </c>
      <c r="M39" s="75">
        <v>19</v>
      </c>
      <c r="N39" s="73">
        <v>10260</v>
      </c>
      <c r="O39" s="73">
        <f t="shared" si="2"/>
        <v>10008.629999999999</v>
      </c>
    </row>
    <row r="40" spans="1:15" s="76" customFormat="1" ht="27" customHeight="1">
      <c r="A40" s="70">
        <v>13</v>
      </c>
      <c r="B40" s="77">
        <v>3</v>
      </c>
      <c r="C40" s="79">
        <v>3.15</v>
      </c>
      <c r="D40" s="73">
        <v>10260</v>
      </c>
      <c r="E40" s="73">
        <f t="shared" si="0"/>
        <v>10008.629999999999</v>
      </c>
      <c r="F40" s="74">
        <v>45</v>
      </c>
      <c r="G40" s="75">
        <v>11</v>
      </c>
      <c r="H40" s="78">
        <v>11.15</v>
      </c>
      <c r="I40" s="73">
        <v>10260</v>
      </c>
      <c r="J40" s="73">
        <f t="shared" si="1"/>
        <v>10008.629999999999</v>
      </c>
      <c r="K40" s="74">
        <v>77</v>
      </c>
      <c r="L40" s="78">
        <v>19</v>
      </c>
      <c r="M40" s="75">
        <v>19.149999999999999</v>
      </c>
      <c r="N40" s="73">
        <v>10260</v>
      </c>
      <c r="O40" s="73">
        <f t="shared" si="2"/>
        <v>10008.629999999999</v>
      </c>
    </row>
    <row r="41" spans="1:15" s="76" customFormat="1" ht="27" customHeight="1">
      <c r="A41" s="70">
        <v>14</v>
      </c>
      <c r="B41" s="70">
        <v>3.15</v>
      </c>
      <c r="C41" s="78">
        <v>3.3</v>
      </c>
      <c r="D41" s="73">
        <v>10260</v>
      </c>
      <c r="E41" s="73">
        <f t="shared" si="0"/>
        <v>10008.629999999999</v>
      </c>
      <c r="F41" s="74">
        <v>46</v>
      </c>
      <c r="G41" s="75">
        <v>11.15</v>
      </c>
      <c r="H41" s="78">
        <v>11.3</v>
      </c>
      <c r="I41" s="73">
        <v>10260</v>
      </c>
      <c r="J41" s="73">
        <f t="shared" si="1"/>
        <v>10008.629999999999</v>
      </c>
      <c r="K41" s="74">
        <v>78</v>
      </c>
      <c r="L41" s="78">
        <v>19.149999999999999</v>
      </c>
      <c r="M41" s="75">
        <v>19.3</v>
      </c>
      <c r="N41" s="73">
        <v>10260</v>
      </c>
      <c r="O41" s="73">
        <f t="shared" si="2"/>
        <v>10008.629999999999</v>
      </c>
    </row>
    <row r="42" spans="1:15" s="76" customFormat="1" ht="27" customHeight="1">
      <c r="A42" s="70">
        <v>15</v>
      </c>
      <c r="B42" s="77">
        <v>3.3</v>
      </c>
      <c r="C42" s="79">
        <v>3.45</v>
      </c>
      <c r="D42" s="73">
        <v>10260</v>
      </c>
      <c r="E42" s="73">
        <f t="shared" si="0"/>
        <v>10008.629999999999</v>
      </c>
      <c r="F42" s="74">
        <v>47</v>
      </c>
      <c r="G42" s="75">
        <v>11.3</v>
      </c>
      <c r="H42" s="78">
        <v>11.45</v>
      </c>
      <c r="I42" s="73">
        <v>10260</v>
      </c>
      <c r="J42" s="73">
        <f t="shared" si="1"/>
        <v>10008.629999999999</v>
      </c>
      <c r="K42" s="74">
        <v>79</v>
      </c>
      <c r="L42" s="78">
        <v>19.3</v>
      </c>
      <c r="M42" s="75">
        <v>19.45</v>
      </c>
      <c r="N42" s="73">
        <v>10260</v>
      </c>
      <c r="O42" s="73">
        <f t="shared" si="2"/>
        <v>10008.629999999999</v>
      </c>
    </row>
    <row r="43" spans="1:15" s="76" customFormat="1" ht="27" customHeight="1">
      <c r="A43" s="70">
        <v>16</v>
      </c>
      <c r="B43" s="70">
        <v>3.45</v>
      </c>
      <c r="C43" s="78">
        <v>4</v>
      </c>
      <c r="D43" s="73">
        <v>10260</v>
      </c>
      <c r="E43" s="73">
        <f t="shared" si="0"/>
        <v>10008.629999999999</v>
      </c>
      <c r="F43" s="74">
        <v>48</v>
      </c>
      <c r="G43" s="75">
        <v>11.45</v>
      </c>
      <c r="H43" s="78">
        <v>12</v>
      </c>
      <c r="I43" s="73">
        <v>10260</v>
      </c>
      <c r="J43" s="73">
        <f t="shared" si="1"/>
        <v>10008.629999999999</v>
      </c>
      <c r="K43" s="74">
        <v>80</v>
      </c>
      <c r="L43" s="78">
        <v>19.45</v>
      </c>
      <c r="M43" s="75">
        <v>20</v>
      </c>
      <c r="N43" s="73">
        <v>10260</v>
      </c>
      <c r="O43" s="73">
        <f t="shared" si="2"/>
        <v>10008.629999999999</v>
      </c>
    </row>
    <row r="44" spans="1:15" s="76" customFormat="1" ht="27" customHeight="1">
      <c r="A44" s="70">
        <v>17</v>
      </c>
      <c r="B44" s="77">
        <v>4</v>
      </c>
      <c r="C44" s="79">
        <v>4.1500000000000004</v>
      </c>
      <c r="D44" s="73">
        <v>10260</v>
      </c>
      <c r="E44" s="73">
        <f t="shared" si="0"/>
        <v>10008.629999999999</v>
      </c>
      <c r="F44" s="74">
        <v>49</v>
      </c>
      <c r="G44" s="75">
        <v>12</v>
      </c>
      <c r="H44" s="78">
        <v>12.15</v>
      </c>
      <c r="I44" s="73">
        <v>10260</v>
      </c>
      <c r="J44" s="73">
        <f t="shared" si="1"/>
        <v>10008.629999999999</v>
      </c>
      <c r="K44" s="74">
        <v>81</v>
      </c>
      <c r="L44" s="78">
        <v>20</v>
      </c>
      <c r="M44" s="75">
        <v>20.149999999999999</v>
      </c>
      <c r="N44" s="73">
        <v>10260</v>
      </c>
      <c r="O44" s="73">
        <f t="shared" si="2"/>
        <v>10008.629999999999</v>
      </c>
    </row>
    <row r="45" spans="1:15" s="76" customFormat="1" ht="27" customHeight="1">
      <c r="A45" s="70">
        <v>18</v>
      </c>
      <c r="B45" s="70">
        <v>4.1500000000000004</v>
      </c>
      <c r="C45" s="78">
        <v>4.3</v>
      </c>
      <c r="D45" s="73">
        <v>10260</v>
      </c>
      <c r="E45" s="73">
        <f t="shared" si="0"/>
        <v>10008.629999999999</v>
      </c>
      <c r="F45" s="74">
        <v>50</v>
      </c>
      <c r="G45" s="75">
        <v>12.15</v>
      </c>
      <c r="H45" s="78">
        <v>12.3</v>
      </c>
      <c r="I45" s="73">
        <v>10260</v>
      </c>
      <c r="J45" s="73">
        <f t="shared" si="1"/>
        <v>10008.629999999999</v>
      </c>
      <c r="K45" s="74">
        <v>82</v>
      </c>
      <c r="L45" s="78">
        <v>20.149999999999999</v>
      </c>
      <c r="M45" s="75">
        <v>20.3</v>
      </c>
      <c r="N45" s="73">
        <v>10260</v>
      </c>
      <c r="O45" s="73">
        <f t="shared" si="2"/>
        <v>10008.629999999999</v>
      </c>
    </row>
    <row r="46" spans="1:15" s="76" customFormat="1" ht="27" customHeight="1">
      <c r="A46" s="70">
        <v>19</v>
      </c>
      <c r="B46" s="77">
        <v>4.3</v>
      </c>
      <c r="C46" s="79">
        <v>4.45</v>
      </c>
      <c r="D46" s="73">
        <v>10260</v>
      </c>
      <c r="E46" s="73">
        <f t="shared" si="0"/>
        <v>10008.629999999999</v>
      </c>
      <c r="F46" s="74">
        <v>51</v>
      </c>
      <c r="G46" s="75">
        <v>12.3</v>
      </c>
      <c r="H46" s="78">
        <v>12.45</v>
      </c>
      <c r="I46" s="73">
        <v>10260</v>
      </c>
      <c r="J46" s="73">
        <f t="shared" si="1"/>
        <v>10008.629999999999</v>
      </c>
      <c r="K46" s="74">
        <v>83</v>
      </c>
      <c r="L46" s="78">
        <v>20.3</v>
      </c>
      <c r="M46" s="75">
        <v>20.45</v>
      </c>
      <c r="N46" s="73">
        <v>10260</v>
      </c>
      <c r="O46" s="73">
        <f t="shared" si="2"/>
        <v>10008.629999999999</v>
      </c>
    </row>
    <row r="47" spans="1:15" s="76" customFormat="1" ht="27" customHeight="1">
      <c r="A47" s="70">
        <v>20</v>
      </c>
      <c r="B47" s="70">
        <v>4.45</v>
      </c>
      <c r="C47" s="78">
        <v>5</v>
      </c>
      <c r="D47" s="73">
        <v>10260</v>
      </c>
      <c r="E47" s="73">
        <f t="shared" si="0"/>
        <v>10008.629999999999</v>
      </c>
      <c r="F47" s="74">
        <v>52</v>
      </c>
      <c r="G47" s="75">
        <v>12.45</v>
      </c>
      <c r="H47" s="78">
        <v>13</v>
      </c>
      <c r="I47" s="73">
        <v>10260</v>
      </c>
      <c r="J47" s="73">
        <f t="shared" si="1"/>
        <v>10008.629999999999</v>
      </c>
      <c r="K47" s="74">
        <v>84</v>
      </c>
      <c r="L47" s="78">
        <v>20.45</v>
      </c>
      <c r="M47" s="75">
        <v>21</v>
      </c>
      <c r="N47" s="73">
        <v>10260</v>
      </c>
      <c r="O47" s="73">
        <f t="shared" si="2"/>
        <v>10008.629999999999</v>
      </c>
    </row>
    <row r="48" spans="1:15" s="76" customFormat="1" ht="27" customHeight="1">
      <c r="A48" s="70">
        <v>21</v>
      </c>
      <c r="B48" s="75">
        <v>5</v>
      </c>
      <c r="C48" s="79">
        <v>5.15</v>
      </c>
      <c r="D48" s="73">
        <v>10260</v>
      </c>
      <c r="E48" s="73">
        <f t="shared" si="0"/>
        <v>10008.629999999999</v>
      </c>
      <c r="F48" s="74">
        <v>53</v>
      </c>
      <c r="G48" s="75">
        <v>13</v>
      </c>
      <c r="H48" s="78">
        <v>13.15</v>
      </c>
      <c r="I48" s="73">
        <v>10260</v>
      </c>
      <c r="J48" s="73">
        <f t="shared" si="1"/>
        <v>10008.629999999999</v>
      </c>
      <c r="K48" s="74">
        <v>85</v>
      </c>
      <c r="L48" s="78">
        <v>21</v>
      </c>
      <c r="M48" s="75">
        <v>21.15</v>
      </c>
      <c r="N48" s="73">
        <v>10260</v>
      </c>
      <c r="O48" s="73">
        <f t="shared" si="2"/>
        <v>10008.629999999999</v>
      </c>
    </row>
    <row r="49" spans="1:18" s="76" customFormat="1" ht="27" customHeight="1">
      <c r="A49" s="70">
        <v>22</v>
      </c>
      <c r="B49" s="72">
        <v>5.15</v>
      </c>
      <c r="C49" s="78">
        <v>5.3</v>
      </c>
      <c r="D49" s="73">
        <v>10260</v>
      </c>
      <c r="E49" s="73">
        <f t="shared" si="0"/>
        <v>10008.629999999999</v>
      </c>
      <c r="F49" s="74">
        <v>54</v>
      </c>
      <c r="G49" s="75">
        <v>13.15</v>
      </c>
      <c r="H49" s="78">
        <v>13.3</v>
      </c>
      <c r="I49" s="73">
        <v>10260</v>
      </c>
      <c r="J49" s="73">
        <f t="shared" si="1"/>
        <v>10008.629999999999</v>
      </c>
      <c r="K49" s="74">
        <v>86</v>
      </c>
      <c r="L49" s="78">
        <v>21.15</v>
      </c>
      <c r="M49" s="75">
        <v>21.3</v>
      </c>
      <c r="N49" s="73">
        <v>10260</v>
      </c>
      <c r="O49" s="73">
        <f t="shared" si="2"/>
        <v>10008.629999999999</v>
      </c>
    </row>
    <row r="50" spans="1:18" s="76" customFormat="1" ht="27" customHeight="1">
      <c r="A50" s="70">
        <v>23</v>
      </c>
      <c r="B50" s="75">
        <v>5.3</v>
      </c>
      <c r="C50" s="79">
        <v>5.45</v>
      </c>
      <c r="D50" s="73">
        <v>10260</v>
      </c>
      <c r="E50" s="73">
        <f t="shared" si="0"/>
        <v>10008.629999999999</v>
      </c>
      <c r="F50" s="74">
        <v>55</v>
      </c>
      <c r="G50" s="75">
        <v>13.3</v>
      </c>
      <c r="H50" s="78">
        <v>13.45</v>
      </c>
      <c r="I50" s="73">
        <v>10260</v>
      </c>
      <c r="J50" s="73">
        <f t="shared" si="1"/>
        <v>10008.629999999999</v>
      </c>
      <c r="K50" s="74">
        <v>87</v>
      </c>
      <c r="L50" s="78">
        <v>21.3</v>
      </c>
      <c r="M50" s="75">
        <v>21.45</v>
      </c>
      <c r="N50" s="73">
        <v>10260</v>
      </c>
      <c r="O50" s="73">
        <f t="shared" si="2"/>
        <v>10008.629999999999</v>
      </c>
    </row>
    <row r="51" spans="1:18" s="76" customFormat="1" ht="27" customHeight="1">
      <c r="A51" s="70">
        <v>24</v>
      </c>
      <c r="B51" s="72">
        <v>5.45</v>
      </c>
      <c r="C51" s="78">
        <v>6</v>
      </c>
      <c r="D51" s="73">
        <v>10260</v>
      </c>
      <c r="E51" s="73">
        <f t="shared" si="0"/>
        <v>10008.629999999999</v>
      </c>
      <c r="F51" s="74">
        <v>56</v>
      </c>
      <c r="G51" s="75">
        <v>13.45</v>
      </c>
      <c r="H51" s="78">
        <v>14</v>
      </c>
      <c r="I51" s="73">
        <v>10260</v>
      </c>
      <c r="J51" s="73">
        <f t="shared" si="1"/>
        <v>10008.629999999999</v>
      </c>
      <c r="K51" s="74">
        <v>88</v>
      </c>
      <c r="L51" s="78">
        <v>21.45</v>
      </c>
      <c r="M51" s="75">
        <v>22</v>
      </c>
      <c r="N51" s="73">
        <v>10260</v>
      </c>
      <c r="O51" s="73">
        <f t="shared" si="2"/>
        <v>10008.629999999999</v>
      </c>
    </row>
    <row r="52" spans="1:18" s="76" customFormat="1" ht="27" customHeight="1">
      <c r="A52" s="70">
        <v>25</v>
      </c>
      <c r="B52" s="75">
        <v>6</v>
      </c>
      <c r="C52" s="79">
        <v>6.15</v>
      </c>
      <c r="D52" s="73">
        <v>10260</v>
      </c>
      <c r="E52" s="73">
        <f t="shared" si="0"/>
        <v>10008.629999999999</v>
      </c>
      <c r="F52" s="74">
        <v>57</v>
      </c>
      <c r="G52" s="75">
        <v>14</v>
      </c>
      <c r="H52" s="78">
        <v>14.15</v>
      </c>
      <c r="I52" s="73">
        <v>10260</v>
      </c>
      <c r="J52" s="73">
        <f t="shared" si="1"/>
        <v>10008.629999999999</v>
      </c>
      <c r="K52" s="74">
        <v>89</v>
      </c>
      <c r="L52" s="78">
        <v>22</v>
      </c>
      <c r="M52" s="75">
        <v>22.15</v>
      </c>
      <c r="N52" s="73">
        <v>10260</v>
      </c>
      <c r="O52" s="73">
        <f t="shared" si="2"/>
        <v>10008.629999999999</v>
      </c>
    </row>
    <row r="53" spans="1:18" s="76" customFormat="1" ht="27" customHeight="1">
      <c r="A53" s="70">
        <v>26</v>
      </c>
      <c r="B53" s="72">
        <v>6.15</v>
      </c>
      <c r="C53" s="78">
        <v>6.3</v>
      </c>
      <c r="D53" s="73">
        <v>10260</v>
      </c>
      <c r="E53" s="73">
        <f t="shared" si="0"/>
        <v>10008.629999999999</v>
      </c>
      <c r="F53" s="74">
        <v>58</v>
      </c>
      <c r="G53" s="75">
        <v>14.15</v>
      </c>
      <c r="H53" s="78">
        <v>14.3</v>
      </c>
      <c r="I53" s="73">
        <v>10260</v>
      </c>
      <c r="J53" s="73">
        <f t="shared" si="1"/>
        <v>10008.629999999999</v>
      </c>
      <c r="K53" s="74">
        <v>90</v>
      </c>
      <c r="L53" s="78">
        <v>22.15</v>
      </c>
      <c r="M53" s="75">
        <v>22.3</v>
      </c>
      <c r="N53" s="73">
        <v>10260</v>
      </c>
      <c r="O53" s="73">
        <f t="shared" si="2"/>
        <v>10008.629999999999</v>
      </c>
    </row>
    <row r="54" spans="1:18" s="76" customFormat="1" ht="27" customHeight="1">
      <c r="A54" s="70">
        <v>27</v>
      </c>
      <c r="B54" s="75">
        <v>6.3</v>
      </c>
      <c r="C54" s="79">
        <v>6.45</v>
      </c>
      <c r="D54" s="73">
        <v>10260</v>
      </c>
      <c r="E54" s="73">
        <f t="shared" si="0"/>
        <v>10008.629999999999</v>
      </c>
      <c r="F54" s="74">
        <v>59</v>
      </c>
      <c r="G54" s="75">
        <v>14.3</v>
      </c>
      <c r="H54" s="78">
        <v>14.45</v>
      </c>
      <c r="I54" s="73">
        <v>10260</v>
      </c>
      <c r="J54" s="73">
        <f t="shared" si="1"/>
        <v>10008.629999999999</v>
      </c>
      <c r="K54" s="74">
        <v>91</v>
      </c>
      <c r="L54" s="78">
        <v>22.3</v>
      </c>
      <c r="M54" s="75">
        <v>22.45</v>
      </c>
      <c r="N54" s="73">
        <v>10260</v>
      </c>
      <c r="O54" s="73">
        <f t="shared" si="2"/>
        <v>10008.629999999999</v>
      </c>
    </row>
    <row r="55" spans="1:18" s="76" customFormat="1" ht="27" customHeight="1">
      <c r="A55" s="70">
        <v>28</v>
      </c>
      <c r="B55" s="72">
        <v>6.45</v>
      </c>
      <c r="C55" s="78">
        <v>7</v>
      </c>
      <c r="D55" s="73">
        <v>10260</v>
      </c>
      <c r="E55" s="73">
        <f t="shared" si="0"/>
        <v>10008.629999999999</v>
      </c>
      <c r="F55" s="74">
        <v>60</v>
      </c>
      <c r="G55" s="75">
        <v>14.45</v>
      </c>
      <c r="H55" s="75">
        <v>15</v>
      </c>
      <c r="I55" s="73">
        <v>10260</v>
      </c>
      <c r="J55" s="73">
        <f t="shared" si="1"/>
        <v>10008.629999999999</v>
      </c>
      <c r="K55" s="74">
        <v>92</v>
      </c>
      <c r="L55" s="78">
        <v>22.45</v>
      </c>
      <c r="M55" s="75">
        <v>23</v>
      </c>
      <c r="N55" s="73">
        <v>10260</v>
      </c>
      <c r="O55" s="73">
        <f t="shared" si="2"/>
        <v>10008.629999999999</v>
      </c>
    </row>
    <row r="56" spans="1:18" s="76" customFormat="1" ht="27" customHeight="1">
      <c r="A56" s="70">
        <v>29</v>
      </c>
      <c r="B56" s="75">
        <v>7</v>
      </c>
      <c r="C56" s="79">
        <v>7.15</v>
      </c>
      <c r="D56" s="73">
        <v>10260</v>
      </c>
      <c r="E56" s="73">
        <f t="shared" si="0"/>
        <v>10008.629999999999</v>
      </c>
      <c r="F56" s="74">
        <v>61</v>
      </c>
      <c r="G56" s="75">
        <v>15</v>
      </c>
      <c r="H56" s="75">
        <v>15.15</v>
      </c>
      <c r="I56" s="73">
        <v>10260</v>
      </c>
      <c r="J56" s="73">
        <f t="shared" si="1"/>
        <v>10008.629999999999</v>
      </c>
      <c r="K56" s="74">
        <v>93</v>
      </c>
      <c r="L56" s="78">
        <v>23</v>
      </c>
      <c r="M56" s="75">
        <v>23.15</v>
      </c>
      <c r="N56" s="73">
        <v>10260</v>
      </c>
      <c r="O56" s="73">
        <f t="shared" si="2"/>
        <v>10008.629999999999</v>
      </c>
    </row>
    <row r="57" spans="1:18" s="76" customFormat="1" ht="27" customHeight="1">
      <c r="A57" s="70">
        <v>30</v>
      </c>
      <c r="B57" s="72">
        <v>7.15</v>
      </c>
      <c r="C57" s="78">
        <v>7.3</v>
      </c>
      <c r="D57" s="73">
        <v>10260</v>
      </c>
      <c r="E57" s="73">
        <f t="shared" si="0"/>
        <v>10008.629999999999</v>
      </c>
      <c r="F57" s="74">
        <v>62</v>
      </c>
      <c r="G57" s="75">
        <v>15.15</v>
      </c>
      <c r="H57" s="75">
        <v>15.3</v>
      </c>
      <c r="I57" s="73">
        <v>10260</v>
      </c>
      <c r="J57" s="73">
        <f t="shared" si="1"/>
        <v>10008.629999999999</v>
      </c>
      <c r="K57" s="74">
        <v>94</v>
      </c>
      <c r="L57" s="75">
        <v>23.15</v>
      </c>
      <c r="M57" s="75">
        <v>23.3</v>
      </c>
      <c r="N57" s="73">
        <v>10260</v>
      </c>
      <c r="O57" s="73">
        <f t="shared" si="2"/>
        <v>10008.629999999999</v>
      </c>
    </row>
    <row r="58" spans="1:18" s="76" customFormat="1" ht="27" customHeight="1">
      <c r="A58" s="70">
        <v>31</v>
      </c>
      <c r="B58" s="75">
        <v>7.3</v>
      </c>
      <c r="C58" s="79">
        <v>7.45</v>
      </c>
      <c r="D58" s="73">
        <v>10260</v>
      </c>
      <c r="E58" s="73">
        <f t="shared" si="0"/>
        <v>10008.629999999999</v>
      </c>
      <c r="F58" s="74">
        <v>63</v>
      </c>
      <c r="G58" s="75">
        <v>15.3</v>
      </c>
      <c r="H58" s="75">
        <v>15.45</v>
      </c>
      <c r="I58" s="73">
        <v>10260</v>
      </c>
      <c r="J58" s="73">
        <f t="shared" si="1"/>
        <v>10008.629999999999</v>
      </c>
      <c r="K58" s="74">
        <v>95</v>
      </c>
      <c r="L58" s="75">
        <v>23.3</v>
      </c>
      <c r="M58" s="75">
        <v>23.45</v>
      </c>
      <c r="N58" s="73">
        <v>10260</v>
      </c>
      <c r="O58" s="73">
        <f t="shared" si="2"/>
        <v>10008.629999999999</v>
      </c>
    </row>
    <row r="59" spans="1:18" s="76" customFormat="1" ht="27" customHeight="1">
      <c r="A59" s="70">
        <v>32</v>
      </c>
      <c r="B59" s="72">
        <v>7.45</v>
      </c>
      <c r="C59" s="78">
        <v>8</v>
      </c>
      <c r="D59" s="73">
        <v>10260</v>
      </c>
      <c r="E59" s="73">
        <f t="shared" si="0"/>
        <v>10008.629999999999</v>
      </c>
      <c r="F59" s="74">
        <v>64</v>
      </c>
      <c r="G59" s="75">
        <v>15.45</v>
      </c>
      <c r="H59" s="75">
        <v>16</v>
      </c>
      <c r="I59" s="73">
        <v>10260</v>
      </c>
      <c r="J59" s="73">
        <f t="shared" si="1"/>
        <v>10008.629999999999</v>
      </c>
      <c r="K59" s="80">
        <v>96</v>
      </c>
      <c r="L59" s="75">
        <v>23.45</v>
      </c>
      <c r="M59" s="81">
        <v>24</v>
      </c>
      <c r="N59" s="73">
        <v>10260</v>
      </c>
      <c r="O59" s="73">
        <f t="shared" si="2"/>
        <v>10008.629999999999</v>
      </c>
    </row>
    <row r="60" spans="1:18" ht="18" customHeight="1">
      <c r="A60" s="82"/>
      <c r="B60" s="83"/>
      <c r="C60" s="84"/>
      <c r="D60" s="85">
        <f>SUM(D28:D59)</f>
        <v>328320</v>
      </c>
      <c r="E60" s="85">
        <f>SUM(E28:E59)</f>
        <v>320276.16000000009</v>
      </c>
      <c r="F60" s="86"/>
      <c r="G60" s="87"/>
      <c r="H60" s="87"/>
      <c r="I60" s="88">
        <f>SUM(I28:I59)</f>
        <v>328320</v>
      </c>
      <c r="J60" s="88">
        <f>SUM(J28:J59)</f>
        <v>320276.16000000009</v>
      </c>
      <c r="K60" s="86"/>
      <c r="L60" s="87"/>
      <c r="M60" s="87"/>
      <c r="N60" s="85">
        <f>SUM(N28:N59)</f>
        <v>328320</v>
      </c>
      <c r="O60" s="85">
        <f>SUM(O28:O59)</f>
        <v>320276.16000000009</v>
      </c>
      <c r="P60" s="64"/>
      <c r="Q60" s="89"/>
      <c r="R60" s="64"/>
    </row>
    <row r="61" spans="1:18" ht="18" customHeight="1">
      <c r="A61" s="82"/>
      <c r="B61" s="83"/>
      <c r="C61" s="84"/>
      <c r="D61" s="85"/>
      <c r="E61" s="88"/>
      <c r="F61" s="86"/>
      <c r="G61" s="87"/>
      <c r="H61" s="87"/>
      <c r="I61" s="88"/>
      <c r="J61" s="85"/>
      <c r="K61" s="86"/>
      <c r="L61" s="87"/>
      <c r="M61" s="87"/>
      <c r="N61" s="85"/>
      <c r="O61" s="88"/>
      <c r="P61" s="64"/>
      <c r="Q61" s="89"/>
      <c r="R61" s="64"/>
    </row>
    <row r="62" spans="1:18" ht="18" customHeight="1">
      <c r="A62" s="82" t="s">
        <v>162</v>
      </c>
      <c r="B62" s="90">
        <f>SUM(D60,I60,N60)/(4000*1000)</f>
        <v>0.24623999999999999</v>
      </c>
      <c r="C62" s="90">
        <f>SUM(E60,J60,O60)/(4000*1000)</f>
        <v>0.24020712000000005</v>
      </c>
      <c r="D62" s="85"/>
      <c r="E62" s="88"/>
      <c r="F62" s="86"/>
      <c r="G62" s="87"/>
      <c r="H62" s="87"/>
      <c r="I62" s="88"/>
      <c r="J62" s="85"/>
      <c r="K62" s="86"/>
      <c r="L62" s="87"/>
      <c r="M62" s="87"/>
      <c r="N62" s="85"/>
      <c r="O62" s="88"/>
      <c r="P62" s="64"/>
      <c r="Q62" s="89"/>
      <c r="R62" s="64"/>
    </row>
    <row r="63" spans="1:18" ht="18" customHeight="1">
      <c r="A63" s="82"/>
      <c r="B63" s="83"/>
      <c r="C63" s="84"/>
      <c r="D63" s="85"/>
      <c r="E63" s="88"/>
      <c r="F63" s="86"/>
      <c r="G63" s="87"/>
      <c r="H63" s="87"/>
      <c r="I63" s="88"/>
      <c r="J63" s="85"/>
      <c r="K63" s="86"/>
      <c r="L63" s="87"/>
      <c r="M63" s="87"/>
      <c r="N63" s="85"/>
      <c r="O63" s="88"/>
      <c r="P63" s="64"/>
      <c r="Q63" s="89"/>
      <c r="R63" s="64"/>
    </row>
    <row r="64" spans="1:18" ht="18" customHeight="1">
      <c r="A64" s="82"/>
      <c r="B64" s="83"/>
      <c r="C64" s="84"/>
      <c r="D64" s="85"/>
      <c r="E64" s="88"/>
      <c r="F64" s="86"/>
      <c r="G64" s="87"/>
      <c r="H64" s="87"/>
      <c r="I64" s="88"/>
      <c r="J64" s="85"/>
      <c r="K64" s="86"/>
      <c r="L64" s="87"/>
      <c r="M64" s="87"/>
      <c r="N64" s="85"/>
      <c r="O64" s="88"/>
      <c r="P64" s="64"/>
      <c r="Q64" s="89"/>
      <c r="R64" s="64"/>
    </row>
    <row r="65" spans="1:18" ht="18" customHeight="1">
      <c r="A65" s="82"/>
      <c r="B65" s="83"/>
      <c r="C65" s="84"/>
      <c r="D65" s="85"/>
      <c r="E65" s="88"/>
      <c r="F65" s="86"/>
      <c r="G65" s="87"/>
      <c r="H65" s="87"/>
      <c r="I65" s="88"/>
      <c r="J65" s="85"/>
      <c r="K65" s="86"/>
      <c r="L65" s="87"/>
      <c r="M65" s="87"/>
      <c r="N65" s="85"/>
      <c r="O65" s="88"/>
      <c r="P65" s="64"/>
      <c r="Q65" s="89"/>
      <c r="R65" s="64"/>
    </row>
    <row r="66" spans="1:18" ht="18" customHeight="1">
      <c r="A66" s="53" t="s">
        <v>30</v>
      </c>
      <c r="D66" s="85"/>
      <c r="E66" s="91"/>
      <c r="J66" s="91"/>
      <c r="O66" s="91"/>
      <c r="Q66" s="91"/>
    </row>
    <row r="67" spans="1:18" ht="18" customHeight="1">
      <c r="D67" s="85"/>
      <c r="J67" s="91"/>
      <c r="Q67" s="91"/>
    </row>
    <row r="68" spans="1:18" ht="18" customHeight="1">
      <c r="A68" s="92" t="s">
        <v>31</v>
      </c>
      <c r="B68" s="92"/>
      <c r="C68" s="92"/>
      <c r="D68" s="92"/>
      <c r="E68" s="92"/>
      <c r="F68" s="92"/>
      <c r="G68" s="92"/>
      <c r="H68" s="92"/>
      <c r="I68" s="92"/>
      <c r="J68" s="92"/>
      <c r="K68" s="92"/>
      <c r="Q68" s="91"/>
    </row>
    <row r="69" spans="1:18" ht="18" customHeight="1">
      <c r="A69" s="93" t="s">
        <v>32</v>
      </c>
      <c r="B69" s="93"/>
      <c r="C69" s="93"/>
      <c r="D69" s="85"/>
      <c r="E69" s="94"/>
      <c r="H69" s="91"/>
      <c r="J69" s="91"/>
    </row>
    <row r="70" spans="1:18" ht="18" customHeight="1">
      <c r="D70" s="85"/>
      <c r="E70" s="91"/>
      <c r="H70" s="91"/>
      <c r="J70" s="91"/>
    </row>
    <row r="71" spans="1:18" ht="18" customHeight="1">
      <c r="D71" s="85"/>
      <c r="E71" s="91"/>
      <c r="H71" s="91"/>
      <c r="M71" s="52" t="s">
        <v>33</v>
      </c>
    </row>
    <row r="72" spans="1:18" ht="18" customHeight="1">
      <c r="D72" s="85"/>
      <c r="E72" s="91"/>
      <c r="H72" s="91"/>
    </row>
    <row r="73" spans="1:18" ht="18" customHeight="1">
      <c r="D73" s="85"/>
      <c r="E73" s="91"/>
      <c r="H73" s="91"/>
    </row>
    <row r="74" spans="1:18" ht="18" customHeight="1">
      <c r="D74" s="85"/>
      <c r="E74" s="91"/>
      <c r="H74" s="91"/>
    </row>
    <row r="75" spans="1:18" ht="18" customHeight="1">
      <c r="D75" s="85"/>
      <c r="E75" s="91"/>
      <c r="H75" s="91"/>
    </row>
    <row r="76" spans="1:18" ht="18" customHeight="1">
      <c r="D76" s="85"/>
      <c r="E76" s="91"/>
      <c r="H76" s="91"/>
    </row>
    <row r="77" spans="1:18" ht="18" customHeight="1">
      <c r="D77" s="85"/>
      <c r="E77" s="91"/>
      <c r="H77" s="91"/>
    </row>
    <row r="78" spans="1:18" ht="18" customHeight="1">
      <c r="D78" s="85"/>
      <c r="E78" s="91"/>
      <c r="H78" s="91"/>
    </row>
    <row r="79" spans="1:18" ht="18" customHeight="1">
      <c r="D79" s="85"/>
      <c r="E79" s="91"/>
      <c r="H79" s="91"/>
    </row>
    <row r="80" spans="1:18" ht="18" customHeight="1">
      <c r="D80" s="85"/>
      <c r="E80" s="91"/>
      <c r="H80" s="91"/>
    </row>
    <row r="81" spans="1:18" ht="18" customHeight="1">
      <c r="D81" s="85"/>
      <c r="E81" s="91"/>
      <c r="H81" s="91"/>
    </row>
    <row r="82" spans="1:18" ht="18" customHeight="1">
      <c r="D82" s="85"/>
      <c r="E82" s="91"/>
      <c r="H82" s="91"/>
    </row>
    <row r="83" spans="1:18" ht="18" customHeight="1">
      <c r="D83" s="85"/>
      <c r="E83" s="91"/>
      <c r="H83" s="91"/>
    </row>
    <row r="84" spans="1:18" ht="18" customHeight="1">
      <c r="D84" s="85"/>
      <c r="E84" s="91"/>
      <c r="H84" s="91"/>
    </row>
    <row r="85" spans="1:18" ht="18" customHeight="1">
      <c r="D85" s="85"/>
      <c r="E85" s="91"/>
      <c r="H85" s="91"/>
    </row>
    <row r="86" spans="1:18" s="54" customFormat="1" ht="18" customHeight="1">
      <c r="A86" s="52"/>
      <c r="B86" s="52"/>
      <c r="C86" s="52"/>
      <c r="D86" s="85"/>
      <c r="E86" s="91"/>
      <c r="F86" s="52"/>
      <c r="G86" s="52"/>
      <c r="H86" s="91"/>
      <c r="J86" s="52"/>
      <c r="K86" s="52"/>
      <c r="L86" s="52"/>
      <c r="M86" s="52"/>
      <c r="N86" s="52"/>
      <c r="O86" s="52"/>
      <c r="P86" s="52"/>
      <c r="Q86" s="52"/>
      <c r="R86" s="52"/>
    </row>
    <row r="87" spans="1:18" s="54" customFormat="1" ht="18" customHeight="1">
      <c r="A87" s="52"/>
      <c r="B87" s="52"/>
      <c r="C87" s="52"/>
      <c r="D87" s="85"/>
      <c r="E87" s="91"/>
      <c r="F87" s="52"/>
      <c r="G87" s="52"/>
      <c r="H87" s="91"/>
      <c r="J87" s="52"/>
      <c r="K87" s="52"/>
      <c r="L87" s="52"/>
      <c r="M87" s="52"/>
      <c r="N87" s="52"/>
      <c r="O87" s="52"/>
      <c r="P87" s="52"/>
      <c r="Q87" s="52"/>
      <c r="R87" s="52"/>
    </row>
    <row r="88" spans="1:18" s="54" customFormat="1" ht="18" customHeight="1">
      <c r="A88" s="52"/>
      <c r="B88" s="52"/>
      <c r="C88" s="52"/>
      <c r="D88" s="85"/>
      <c r="E88" s="91"/>
      <c r="F88" s="52"/>
      <c r="G88" s="52"/>
      <c r="H88" s="91"/>
      <c r="J88" s="52"/>
      <c r="K88" s="52"/>
      <c r="L88" s="52"/>
      <c r="M88" s="52"/>
      <c r="N88" s="52"/>
      <c r="O88" s="52"/>
      <c r="P88" s="52"/>
      <c r="Q88" s="52"/>
      <c r="R88" s="52"/>
    </row>
    <row r="89" spans="1:18" s="54" customFormat="1" ht="18" customHeight="1">
      <c r="A89" s="52"/>
      <c r="B89" s="52"/>
      <c r="C89" s="52"/>
      <c r="D89" s="85"/>
      <c r="E89" s="91"/>
      <c r="F89" s="52"/>
      <c r="G89" s="52"/>
      <c r="H89" s="91"/>
      <c r="J89" s="52"/>
      <c r="K89" s="52"/>
      <c r="L89" s="52"/>
      <c r="M89" s="52"/>
      <c r="N89" s="52"/>
      <c r="O89" s="52"/>
      <c r="P89" s="52"/>
      <c r="Q89" s="52"/>
      <c r="R89" s="52"/>
    </row>
    <row r="90" spans="1:18" s="54" customFormat="1" ht="18" customHeight="1">
      <c r="A90" s="52"/>
      <c r="B90" s="52"/>
      <c r="C90" s="52"/>
      <c r="D90" s="85"/>
      <c r="E90" s="91"/>
      <c r="F90" s="52"/>
      <c r="G90" s="52"/>
      <c r="H90" s="91"/>
      <c r="J90" s="52"/>
      <c r="K90" s="52"/>
      <c r="L90" s="52"/>
      <c r="M90" s="52"/>
      <c r="N90" s="52"/>
      <c r="O90" s="52"/>
      <c r="P90" s="52"/>
      <c r="Q90" s="52"/>
      <c r="R90" s="52"/>
    </row>
    <row r="91" spans="1:18" s="54" customFormat="1" ht="18" customHeight="1">
      <c r="A91" s="52"/>
      <c r="B91" s="52"/>
      <c r="C91" s="52"/>
      <c r="D91" s="85"/>
      <c r="E91" s="91"/>
      <c r="F91" s="52"/>
      <c r="G91" s="52"/>
      <c r="H91" s="91"/>
      <c r="J91" s="52"/>
      <c r="K91" s="52"/>
      <c r="L91" s="52"/>
      <c r="M91" s="52"/>
      <c r="N91" s="52"/>
      <c r="O91" s="52"/>
      <c r="P91" s="52"/>
      <c r="Q91" s="52"/>
      <c r="R91" s="52"/>
    </row>
    <row r="92" spans="1:18" s="54" customFormat="1" ht="18" customHeight="1">
      <c r="A92" s="52"/>
      <c r="B92" s="52"/>
      <c r="C92" s="52"/>
      <c r="D92" s="85"/>
      <c r="E92" s="91"/>
      <c r="F92" s="52"/>
      <c r="G92" s="52"/>
      <c r="H92" s="91"/>
      <c r="J92" s="52"/>
      <c r="K92" s="52"/>
      <c r="L92" s="52"/>
      <c r="M92" s="52"/>
      <c r="N92" s="52"/>
      <c r="O92" s="52"/>
      <c r="P92" s="52"/>
      <c r="Q92" s="52"/>
      <c r="R92" s="52"/>
    </row>
    <row r="93" spans="1:18" s="54" customFormat="1" ht="18" customHeight="1">
      <c r="A93" s="52"/>
      <c r="B93" s="52"/>
      <c r="C93" s="52"/>
      <c r="D93" s="85"/>
      <c r="E93" s="91"/>
      <c r="F93" s="52"/>
      <c r="G93" s="52"/>
      <c r="H93" s="91"/>
      <c r="J93" s="52"/>
      <c r="K93" s="52"/>
      <c r="L93" s="52"/>
      <c r="M93" s="52"/>
      <c r="N93" s="52"/>
      <c r="O93" s="52"/>
      <c r="P93" s="52"/>
      <c r="Q93" s="52"/>
      <c r="R93" s="52"/>
    </row>
    <row r="94" spans="1:18" s="54" customFormat="1" ht="18" customHeight="1">
      <c r="A94" s="52"/>
      <c r="B94" s="52"/>
      <c r="C94" s="52"/>
      <c r="D94" s="95"/>
      <c r="E94" s="91"/>
      <c r="F94" s="52"/>
      <c r="G94" s="52"/>
      <c r="H94" s="91"/>
      <c r="J94" s="52"/>
      <c r="K94" s="52"/>
      <c r="L94" s="52"/>
      <c r="M94" s="52"/>
      <c r="N94" s="52"/>
      <c r="O94" s="52"/>
      <c r="P94" s="52"/>
      <c r="Q94" s="52"/>
      <c r="R94" s="52"/>
    </row>
    <row r="95" spans="1:18" s="54" customFormat="1" ht="18" customHeight="1">
      <c r="A95" s="52"/>
      <c r="B95" s="52"/>
      <c r="C95" s="52"/>
      <c r="E95" s="91"/>
      <c r="F95" s="52"/>
      <c r="G95" s="52"/>
      <c r="H95" s="91"/>
      <c r="J95" s="52"/>
      <c r="K95" s="52"/>
      <c r="L95" s="52"/>
      <c r="M95" s="52"/>
      <c r="N95" s="52"/>
      <c r="O95" s="52"/>
      <c r="P95" s="52"/>
      <c r="Q95" s="52"/>
      <c r="R95" s="52"/>
    </row>
    <row r="96" spans="1:18" s="54" customFormat="1" ht="18" customHeight="1">
      <c r="A96" s="52"/>
      <c r="B96" s="52"/>
      <c r="C96" s="52"/>
      <c r="E96" s="91"/>
      <c r="F96" s="52"/>
      <c r="G96" s="52"/>
      <c r="H96" s="91"/>
      <c r="J96" s="52"/>
      <c r="K96" s="52"/>
      <c r="L96" s="52"/>
      <c r="M96" s="52"/>
      <c r="N96" s="52"/>
      <c r="O96" s="52"/>
      <c r="P96" s="52"/>
      <c r="Q96" s="52"/>
      <c r="R96" s="52"/>
    </row>
    <row r="97" spans="1:18" s="54" customFormat="1" ht="18" customHeight="1">
      <c r="A97" s="52"/>
      <c r="B97" s="52"/>
      <c r="C97" s="52"/>
      <c r="E97" s="91"/>
      <c r="F97" s="52"/>
      <c r="G97" s="52"/>
      <c r="H97" s="91"/>
      <c r="J97" s="52"/>
      <c r="K97" s="52"/>
      <c r="L97" s="52"/>
      <c r="M97" s="52"/>
      <c r="N97" s="52"/>
      <c r="O97" s="52"/>
      <c r="P97" s="52"/>
      <c r="Q97" s="52"/>
      <c r="R97" s="52"/>
    </row>
    <row r="98" spans="1:18" s="54" customFormat="1" ht="18" customHeight="1">
      <c r="A98" s="52"/>
      <c r="B98" s="52"/>
      <c r="C98" s="52"/>
      <c r="D98" s="96"/>
      <c r="E98" s="52"/>
      <c r="F98" s="52"/>
      <c r="G98" s="52"/>
      <c r="H98" s="52"/>
      <c r="J98" s="52"/>
      <c r="K98" s="52"/>
      <c r="L98" s="52"/>
      <c r="M98" s="52"/>
      <c r="N98" s="52"/>
      <c r="O98" s="52"/>
      <c r="P98" s="52"/>
      <c r="Q98" s="52"/>
      <c r="R98" s="52"/>
    </row>
  </sheetData>
  <mergeCells count="17">
    <mergeCell ref="O26:O27"/>
    <mergeCell ref="G26:H26"/>
    <mergeCell ref="I26:I27"/>
    <mergeCell ref="J26:J27"/>
    <mergeCell ref="K26:K27"/>
    <mergeCell ref="L26:M26"/>
    <mergeCell ref="N26:N27"/>
    <mergeCell ref="A2:O2"/>
    <mergeCell ref="N14:N16"/>
    <mergeCell ref="O14:O16"/>
    <mergeCell ref="N17:N20"/>
    <mergeCell ref="O17:O20"/>
    <mergeCell ref="A26:A27"/>
    <mergeCell ref="B26:C26"/>
    <mergeCell ref="D26:D27"/>
    <mergeCell ref="E26:E27"/>
    <mergeCell ref="F26:F27"/>
  </mergeCells>
  <pageMargins left="1.01875" right="0.4" top="0.11874999999999999" bottom="7.9166666666666663E-2" header="0" footer="0"/>
  <pageSetup paperSize="9" scale="35" orientation="landscape" verticalDpi="15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58" workbookViewId="0">
      <selection activeCell="G29" sqref="G29"/>
    </sheetView>
  </sheetViews>
  <sheetFormatPr defaultColWidth="9.140625" defaultRowHeight="12.75"/>
  <cols>
    <col min="4" max="5" width="15" customWidth="1"/>
    <col min="9" max="10" width="15" customWidth="1"/>
    <col min="14" max="15" width="14.7109375" customWidth="1"/>
  </cols>
  <sheetData>
    <row r="2" spans="1:15" ht="2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0.25">
      <c r="A4" s="2" t="s">
        <v>39</v>
      </c>
      <c r="B4" s="2"/>
      <c r="C4" s="2"/>
      <c r="D4" s="2"/>
      <c r="E4" s="2"/>
      <c r="F4" s="2"/>
      <c r="G4" s="2"/>
      <c r="H4" s="2"/>
      <c r="I4" s="2"/>
    </row>
    <row r="5" spans="1:15" ht="20.25">
      <c r="A5" s="2"/>
    </row>
    <row r="6" spans="1:15" ht="20.25">
      <c r="A6" s="2" t="s">
        <v>2</v>
      </c>
    </row>
    <row r="7" spans="1:15" ht="20.25">
      <c r="A7" s="2" t="s">
        <v>3</v>
      </c>
    </row>
    <row r="8" spans="1:15" ht="21">
      <c r="A8" s="2" t="s">
        <v>4</v>
      </c>
      <c r="H8" s="3"/>
    </row>
    <row r="9" spans="1:15" ht="20.25">
      <c r="A9" s="2" t="s">
        <v>5</v>
      </c>
    </row>
    <row r="10" spans="1:15" ht="20.25">
      <c r="A10" s="2" t="s">
        <v>6</v>
      </c>
    </row>
    <row r="11" spans="1:15" ht="20.25">
      <c r="A11" s="2"/>
      <c r="G11" s="4"/>
    </row>
    <row r="12" spans="1:15" ht="20.25">
      <c r="A12" s="2" t="s">
        <v>40</v>
      </c>
      <c r="N12" s="2" t="s">
        <v>41</v>
      </c>
    </row>
    <row r="13" spans="1:15" ht="20.25">
      <c r="A13" s="2"/>
    </row>
    <row r="14" spans="1:15" ht="40.5">
      <c r="A14" s="2" t="s">
        <v>9</v>
      </c>
      <c r="N14" s="5" t="s">
        <v>10</v>
      </c>
      <c r="O14" s="6" t="s">
        <v>11</v>
      </c>
    </row>
    <row r="15" spans="1:15" ht="20.25">
      <c r="N15" s="5"/>
      <c r="O15" s="6"/>
    </row>
    <row r="16" spans="1:15" ht="21">
      <c r="A16" s="7" t="s">
        <v>12</v>
      </c>
      <c r="N16" s="8"/>
      <c r="O16" s="9"/>
    </row>
    <row r="17" spans="1:15" ht="40.5">
      <c r="A17" s="7" t="s">
        <v>13</v>
      </c>
      <c r="N17" s="10" t="s">
        <v>14</v>
      </c>
      <c r="O17" s="11" t="s">
        <v>15</v>
      </c>
    </row>
    <row r="18" spans="1:15" ht="21">
      <c r="A18" s="7" t="s">
        <v>16</v>
      </c>
      <c r="N18" s="10"/>
      <c r="O18" s="11"/>
    </row>
    <row r="19" spans="1:15" ht="21">
      <c r="A19" s="7" t="s">
        <v>17</v>
      </c>
      <c r="N19" s="10"/>
      <c r="O19" s="11"/>
    </row>
    <row r="20" spans="1:15" ht="21">
      <c r="A20" s="7" t="s">
        <v>18</v>
      </c>
      <c r="N20" s="10"/>
      <c r="O20" s="11"/>
    </row>
    <row r="21" spans="1:15" ht="21">
      <c r="A21" s="2" t="s">
        <v>19</v>
      </c>
      <c r="C21" s="1" t="s">
        <v>20</v>
      </c>
      <c r="D21" s="1"/>
      <c r="N21" s="12"/>
      <c r="O21" s="12"/>
    </row>
    <row r="23" spans="1:15" ht="20.25">
      <c r="A23" s="2" t="s">
        <v>21</v>
      </c>
      <c r="E23" s="2" t="s">
        <v>22</v>
      </c>
    </row>
    <row r="24" spans="1:15" ht="20.25">
      <c r="G24" s="2" t="s">
        <v>23</v>
      </c>
    </row>
    <row r="25" spans="1:15" ht="20.25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21.5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20.25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23.25">
      <c r="A28" s="17">
        <v>1</v>
      </c>
      <c r="B28" s="18">
        <v>0</v>
      </c>
      <c r="C28" s="19">
        <v>0.15</v>
      </c>
      <c r="D28" s="20">
        <v>10230</v>
      </c>
      <c r="E28" s="20">
        <f t="shared" ref="E28:E59" si="0">D28*(100-2.17)/100</f>
        <v>10008.009</v>
      </c>
      <c r="F28" s="21">
        <v>33</v>
      </c>
      <c r="G28" s="22">
        <v>8</v>
      </c>
      <c r="H28" s="22">
        <v>8.15</v>
      </c>
      <c r="I28" s="20">
        <v>10230</v>
      </c>
      <c r="J28" s="20">
        <f t="shared" ref="J28:J59" si="1">I28*(100-2.17)/100</f>
        <v>10008.009</v>
      </c>
      <c r="K28" s="21">
        <v>65</v>
      </c>
      <c r="L28" s="22">
        <v>16</v>
      </c>
      <c r="M28" s="22">
        <v>16.149999999999999</v>
      </c>
      <c r="N28" s="20">
        <v>10230</v>
      </c>
      <c r="O28" s="20">
        <f t="shared" ref="O28:O59" si="2">N28*(100-2.17)/100</f>
        <v>10008.009</v>
      </c>
    </row>
    <row r="29" spans="1:15" ht="23.25">
      <c r="A29" s="17">
        <v>2</v>
      </c>
      <c r="B29" s="17">
        <v>0.15</v>
      </c>
      <c r="C29" s="23">
        <v>0.3</v>
      </c>
      <c r="D29" s="20">
        <v>10230</v>
      </c>
      <c r="E29" s="20">
        <f t="shared" si="0"/>
        <v>10008.009</v>
      </c>
      <c r="F29" s="21">
        <v>34</v>
      </c>
      <c r="G29" s="22">
        <v>8.15</v>
      </c>
      <c r="H29" s="22">
        <v>8.3000000000000007</v>
      </c>
      <c r="I29" s="20">
        <v>10230</v>
      </c>
      <c r="J29" s="20">
        <f t="shared" si="1"/>
        <v>10008.009</v>
      </c>
      <c r="K29" s="21">
        <v>66</v>
      </c>
      <c r="L29" s="22">
        <v>16.149999999999999</v>
      </c>
      <c r="M29" s="22">
        <v>16.3</v>
      </c>
      <c r="N29" s="20">
        <v>10230</v>
      </c>
      <c r="O29" s="20">
        <f t="shared" si="2"/>
        <v>10008.009</v>
      </c>
    </row>
    <row r="30" spans="1:15" ht="23.25">
      <c r="A30" s="17">
        <v>3</v>
      </c>
      <c r="B30" s="23">
        <v>0.3</v>
      </c>
      <c r="C30" s="19">
        <v>0.45</v>
      </c>
      <c r="D30" s="20">
        <v>10230</v>
      </c>
      <c r="E30" s="20">
        <f t="shared" si="0"/>
        <v>10008.009</v>
      </c>
      <c r="F30" s="21">
        <v>35</v>
      </c>
      <c r="G30" s="22">
        <v>8.3000000000000007</v>
      </c>
      <c r="H30" s="22">
        <v>8.4499999999999993</v>
      </c>
      <c r="I30" s="20">
        <v>10230</v>
      </c>
      <c r="J30" s="20">
        <f t="shared" si="1"/>
        <v>10008.009</v>
      </c>
      <c r="K30" s="21">
        <v>67</v>
      </c>
      <c r="L30" s="22">
        <v>16.3</v>
      </c>
      <c r="M30" s="22">
        <v>16.45</v>
      </c>
      <c r="N30" s="20">
        <v>10230</v>
      </c>
      <c r="O30" s="20">
        <f t="shared" si="2"/>
        <v>10008.009</v>
      </c>
    </row>
    <row r="31" spans="1:15" ht="23.25">
      <c r="A31" s="17">
        <v>4</v>
      </c>
      <c r="B31" s="17">
        <v>0.45</v>
      </c>
      <c r="C31" s="22">
        <v>1</v>
      </c>
      <c r="D31" s="20">
        <v>10230</v>
      </c>
      <c r="E31" s="20">
        <f t="shared" si="0"/>
        <v>10008.009</v>
      </c>
      <c r="F31" s="21">
        <v>36</v>
      </c>
      <c r="G31" s="22">
        <v>8.4499999999999993</v>
      </c>
      <c r="H31" s="22">
        <v>9</v>
      </c>
      <c r="I31" s="20">
        <v>10230</v>
      </c>
      <c r="J31" s="20">
        <f t="shared" si="1"/>
        <v>10008.009</v>
      </c>
      <c r="K31" s="21">
        <v>68</v>
      </c>
      <c r="L31" s="22">
        <v>16.45</v>
      </c>
      <c r="M31" s="22">
        <v>17</v>
      </c>
      <c r="N31" s="20">
        <v>10230</v>
      </c>
      <c r="O31" s="20">
        <f t="shared" si="2"/>
        <v>10008.009</v>
      </c>
    </row>
    <row r="32" spans="1:15" ht="23.25">
      <c r="A32" s="17">
        <v>5</v>
      </c>
      <c r="B32" s="22">
        <v>1</v>
      </c>
      <c r="C32" s="19">
        <v>1.1499999999999999</v>
      </c>
      <c r="D32" s="20">
        <v>10230</v>
      </c>
      <c r="E32" s="20">
        <f t="shared" si="0"/>
        <v>10008.009</v>
      </c>
      <c r="F32" s="21">
        <v>37</v>
      </c>
      <c r="G32" s="22">
        <v>9</v>
      </c>
      <c r="H32" s="22">
        <v>9.15</v>
      </c>
      <c r="I32" s="20">
        <v>10230</v>
      </c>
      <c r="J32" s="20">
        <f t="shared" si="1"/>
        <v>10008.009</v>
      </c>
      <c r="K32" s="21">
        <v>69</v>
      </c>
      <c r="L32" s="22">
        <v>17</v>
      </c>
      <c r="M32" s="22">
        <v>17.149999999999999</v>
      </c>
      <c r="N32" s="20">
        <v>10230</v>
      </c>
      <c r="O32" s="20">
        <f t="shared" si="2"/>
        <v>10008.009</v>
      </c>
    </row>
    <row r="33" spans="1:15" ht="23.25">
      <c r="A33" s="17">
        <v>6</v>
      </c>
      <c r="B33" s="19">
        <v>1.1499999999999999</v>
      </c>
      <c r="C33" s="22">
        <v>1.3</v>
      </c>
      <c r="D33" s="20">
        <v>10230</v>
      </c>
      <c r="E33" s="20">
        <f t="shared" si="0"/>
        <v>10008.009</v>
      </c>
      <c r="F33" s="21">
        <v>38</v>
      </c>
      <c r="G33" s="22">
        <v>9.15</v>
      </c>
      <c r="H33" s="22">
        <v>9.3000000000000007</v>
      </c>
      <c r="I33" s="20">
        <v>10230</v>
      </c>
      <c r="J33" s="20">
        <f t="shared" si="1"/>
        <v>10008.009</v>
      </c>
      <c r="K33" s="21">
        <v>70</v>
      </c>
      <c r="L33" s="22">
        <v>17.149999999999999</v>
      </c>
      <c r="M33" s="22">
        <v>17.3</v>
      </c>
      <c r="N33" s="20">
        <v>10230</v>
      </c>
      <c r="O33" s="20">
        <f t="shared" si="2"/>
        <v>10008.009</v>
      </c>
    </row>
    <row r="34" spans="1:15" ht="23.25">
      <c r="A34" s="17">
        <v>7</v>
      </c>
      <c r="B34" s="23">
        <v>1.3</v>
      </c>
      <c r="C34" s="19">
        <v>1.45</v>
      </c>
      <c r="D34" s="20">
        <v>10230</v>
      </c>
      <c r="E34" s="20">
        <f t="shared" si="0"/>
        <v>10008.009</v>
      </c>
      <c r="F34" s="21">
        <v>39</v>
      </c>
      <c r="G34" s="22">
        <v>9.3000000000000007</v>
      </c>
      <c r="H34" s="22">
        <v>9.4499999999999993</v>
      </c>
      <c r="I34" s="20">
        <v>10230</v>
      </c>
      <c r="J34" s="20">
        <f t="shared" si="1"/>
        <v>10008.009</v>
      </c>
      <c r="K34" s="21">
        <v>71</v>
      </c>
      <c r="L34" s="22">
        <v>17.3</v>
      </c>
      <c r="M34" s="22">
        <v>17.45</v>
      </c>
      <c r="N34" s="20">
        <v>10230</v>
      </c>
      <c r="O34" s="20">
        <f t="shared" si="2"/>
        <v>10008.009</v>
      </c>
    </row>
    <row r="35" spans="1:15" ht="23.25">
      <c r="A35" s="17">
        <v>8</v>
      </c>
      <c r="B35" s="17">
        <v>1.45</v>
      </c>
      <c r="C35" s="22">
        <v>2</v>
      </c>
      <c r="D35" s="20">
        <v>10230</v>
      </c>
      <c r="E35" s="20">
        <f t="shared" si="0"/>
        <v>10008.009</v>
      </c>
      <c r="F35" s="21">
        <v>40</v>
      </c>
      <c r="G35" s="22">
        <v>9.4499999999999993</v>
      </c>
      <c r="H35" s="22">
        <v>10</v>
      </c>
      <c r="I35" s="20">
        <v>10230</v>
      </c>
      <c r="J35" s="20">
        <f t="shared" si="1"/>
        <v>10008.009</v>
      </c>
      <c r="K35" s="21">
        <v>72</v>
      </c>
      <c r="L35" s="24">
        <v>17.45</v>
      </c>
      <c r="M35" s="22">
        <v>18</v>
      </c>
      <c r="N35" s="20">
        <v>10230</v>
      </c>
      <c r="O35" s="20">
        <f t="shared" si="2"/>
        <v>10008.009</v>
      </c>
    </row>
    <row r="36" spans="1:15" ht="23.25">
      <c r="A36" s="17">
        <v>9</v>
      </c>
      <c r="B36" s="23">
        <v>2</v>
      </c>
      <c r="C36" s="19">
        <v>2.15</v>
      </c>
      <c r="D36" s="20">
        <v>10230</v>
      </c>
      <c r="E36" s="20">
        <f t="shared" si="0"/>
        <v>10008.009</v>
      </c>
      <c r="F36" s="21">
        <v>41</v>
      </c>
      <c r="G36" s="22">
        <v>10</v>
      </c>
      <c r="H36" s="24">
        <v>10.15</v>
      </c>
      <c r="I36" s="20">
        <v>10230</v>
      </c>
      <c r="J36" s="20">
        <f t="shared" si="1"/>
        <v>10008.009</v>
      </c>
      <c r="K36" s="21">
        <v>73</v>
      </c>
      <c r="L36" s="24">
        <v>18</v>
      </c>
      <c r="M36" s="22">
        <v>18.149999999999999</v>
      </c>
      <c r="N36" s="20">
        <v>10230</v>
      </c>
      <c r="O36" s="20">
        <f t="shared" si="2"/>
        <v>10008.009</v>
      </c>
    </row>
    <row r="37" spans="1:15" ht="23.25">
      <c r="A37" s="17">
        <v>10</v>
      </c>
      <c r="B37" s="17">
        <v>2.15</v>
      </c>
      <c r="C37" s="22">
        <v>2.2999999999999998</v>
      </c>
      <c r="D37" s="20">
        <v>10230</v>
      </c>
      <c r="E37" s="20">
        <f t="shared" si="0"/>
        <v>10008.009</v>
      </c>
      <c r="F37" s="21">
        <v>42</v>
      </c>
      <c r="G37" s="22">
        <v>10.15</v>
      </c>
      <c r="H37" s="24">
        <v>10.3</v>
      </c>
      <c r="I37" s="20">
        <v>10230</v>
      </c>
      <c r="J37" s="20">
        <f t="shared" si="1"/>
        <v>10008.009</v>
      </c>
      <c r="K37" s="21">
        <v>74</v>
      </c>
      <c r="L37" s="24">
        <v>18.149999999999999</v>
      </c>
      <c r="M37" s="22">
        <v>18.3</v>
      </c>
      <c r="N37" s="20">
        <v>10230</v>
      </c>
      <c r="O37" s="20">
        <f t="shared" si="2"/>
        <v>10008.009</v>
      </c>
    </row>
    <row r="38" spans="1:15" ht="23.25">
      <c r="A38" s="17">
        <v>11</v>
      </c>
      <c r="B38" s="23">
        <v>2.2999999999999998</v>
      </c>
      <c r="C38" s="19">
        <v>2.4500000000000002</v>
      </c>
      <c r="D38" s="20">
        <v>10230</v>
      </c>
      <c r="E38" s="20">
        <f t="shared" si="0"/>
        <v>10008.009</v>
      </c>
      <c r="F38" s="21">
        <v>43</v>
      </c>
      <c r="G38" s="22">
        <v>10.3</v>
      </c>
      <c r="H38" s="24">
        <v>10.45</v>
      </c>
      <c r="I38" s="20">
        <v>10230</v>
      </c>
      <c r="J38" s="20">
        <f t="shared" si="1"/>
        <v>10008.009</v>
      </c>
      <c r="K38" s="21">
        <v>75</v>
      </c>
      <c r="L38" s="24">
        <v>18.3</v>
      </c>
      <c r="M38" s="22">
        <v>18.45</v>
      </c>
      <c r="N38" s="20">
        <v>10230</v>
      </c>
      <c r="O38" s="20">
        <f t="shared" si="2"/>
        <v>10008.009</v>
      </c>
    </row>
    <row r="39" spans="1:15" ht="23.25">
      <c r="A39" s="17">
        <v>12</v>
      </c>
      <c r="B39" s="17">
        <v>2.4500000000000002</v>
      </c>
      <c r="C39" s="22">
        <v>3</v>
      </c>
      <c r="D39" s="20">
        <v>10230</v>
      </c>
      <c r="E39" s="20">
        <f t="shared" si="0"/>
        <v>10008.009</v>
      </c>
      <c r="F39" s="21">
        <v>44</v>
      </c>
      <c r="G39" s="22">
        <v>10.45</v>
      </c>
      <c r="H39" s="24">
        <v>11</v>
      </c>
      <c r="I39" s="20">
        <v>10230</v>
      </c>
      <c r="J39" s="20">
        <f t="shared" si="1"/>
        <v>10008.009</v>
      </c>
      <c r="K39" s="21">
        <v>76</v>
      </c>
      <c r="L39" s="24">
        <v>18.45</v>
      </c>
      <c r="M39" s="22">
        <v>19</v>
      </c>
      <c r="N39" s="20">
        <v>10230</v>
      </c>
      <c r="O39" s="20">
        <f t="shared" si="2"/>
        <v>10008.009</v>
      </c>
    </row>
    <row r="40" spans="1:15" ht="23.25">
      <c r="A40" s="17">
        <v>13</v>
      </c>
      <c r="B40" s="23">
        <v>3</v>
      </c>
      <c r="C40" s="25">
        <v>3.15</v>
      </c>
      <c r="D40" s="20">
        <v>10230</v>
      </c>
      <c r="E40" s="20">
        <f t="shared" si="0"/>
        <v>10008.009</v>
      </c>
      <c r="F40" s="21">
        <v>45</v>
      </c>
      <c r="G40" s="22">
        <v>11</v>
      </c>
      <c r="H40" s="24">
        <v>11.15</v>
      </c>
      <c r="I40" s="20">
        <v>10230</v>
      </c>
      <c r="J40" s="20">
        <f t="shared" si="1"/>
        <v>10008.009</v>
      </c>
      <c r="K40" s="21">
        <v>77</v>
      </c>
      <c r="L40" s="24">
        <v>19</v>
      </c>
      <c r="M40" s="22">
        <v>19.149999999999999</v>
      </c>
      <c r="N40" s="20">
        <v>10230</v>
      </c>
      <c r="O40" s="20">
        <f t="shared" si="2"/>
        <v>10008.009</v>
      </c>
    </row>
    <row r="41" spans="1:15" ht="23.25">
      <c r="A41" s="17">
        <v>14</v>
      </c>
      <c r="B41" s="17">
        <v>3.15</v>
      </c>
      <c r="C41" s="24">
        <v>3.3</v>
      </c>
      <c r="D41" s="20">
        <v>10230</v>
      </c>
      <c r="E41" s="20">
        <f t="shared" si="0"/>
        <v>10008.009</v>
      </c>
      <c r="F41" s="21">
        <v>46</v>
      </c>
      <c r="G41" s="22">
        <v>11.15</v>
      </c>
      <c r="H41" s="24">
        <v>11.3</v>
      </c>
      <c r="I41" s="20">
        <v>10230</v>
      </c>
      <c r="J41" s="20">
        <f t="shared" si="1"/>
        <v>10008.009</v>
      </c>
      <c r="K41" s="21">
        <v>78</v>
      </c>
      <c r="L41" s="24">
        <v>19.149999999999999</v>
      </c>
      <c r="M41" s="22">
        <v>19.3</v>
      </c>
      <c r="N41" s="20">
        <v>10230</v>
      </c>
      <c r="O41" s="20">
        <f t="shared" si="2"/>
        <v>10008.009</v>
      </c>
    </row>
    <row r="42" spans="1:15" ht="23.25">
      <c r="A42" s="17">
        <v>15</v>
      </c>
      <c r="B42" s="23">
        <v>3.3</v>
      </c>
      <c r="C42" s="25">
        <v>3.45</v>
      </c>
      <c r="D42" s="20">
        <v>10230</v>
      </c>
      <c r="E42" s="20">
        <f t="shared" si="0"/>
        <v>10008.009</v>
      </c>
      <c r="F42" s="21">
        <v>47</v>
      </c>
      <c r="G42" s="22">
        <v>11.3</v>
      </c>
      <c r="H42" s="24">
        <v>11.45</v>
      </c>
      <c r="I42" s="20">
        <v>10230</v>
      </c>
      <c r="J42" s="20">
        <f t="shared" si="1"/>
        <v>10008.009</v>
      </c>
      <c r="K42" s="21">
        <v>79</v>
      </c>
      <c r="L42" s="24">
        <v>19.3</v>
      </c>
      <c r="M42" s="22">
        <v>19.45</v>
      </c>
      <c r="N42" s="20">
        <v>10230</v>
      </c>
      <c r="O42" s="20">
        <f t="shared" si="2"/>
        <v>10008.009</v>
      </c>
    </row>
    <row r="43" spans="1:15" ht="23.25">
      <c r="A43" s="17">
        <v>16</v>
      </c>
      <c r="B43" s="17">
        <v>3.45</v>
      </c>
      <c r="C43" s="24">
        <v>4</v>
      </c>
      <c r="D43" s="20">
        <v>10230</v>
      </c>
      <c r="E43" s="20">
        <f t="shared" si="0"/>
        <v>10008.009</v>
      </c>
      <c r="F43" s="21">
        <v>48</v>
      </c>
      <c r="G43" s="22">
        <v>11.45</v>
      </c>
      <c r="H43" s="24">
        <v>12</v>
      </c>
      <c r="I43" s="20">
        <v>10230</v>
      </c>
      <c r="J43" s="20">
        <f t="shared" si="1"/>
        <v>10008.009</v>
      </c>
      <c r="K43" s="21">
        <v>80</v>
      </c>
      <c r="L43" s="24">
        <v>19.45</v>
      </c>
      <c r="M43" s="22">
        <v>20</v>
      </c>
      <c r="N43" s="20">
        <v>10230</v>
      </c>
      <c r="O43" s="20">
        <f t="shared" si="2"/>
        <v>10008.009</v>
      </c>
    </row>
    <row r="44" spans="1:15" ht="23.25">
      <c r="A44" s="17">
        <v>17</v>
      </c>
      <c r="B44" s="23">
        <v>4</v>
      </c>
      <c r="C44" s="25">
        <v>4.1500000000000004</v>
      </c>
      <c r="D44" s="20">
        <v>10230</v>
      </c>
      <c r="E44" s="20">
        <f t="shared" si="0"/>
        <v>10008.009</v>
      </c>
      <c r="F44" s="21">
        <v>49</v>
      </c>
      <c r="G44" s="22">
        <v>12</v>
      </c>
      <c r="H44" s="24">
        <v>12.15</v>
      </c>
      <c r="I44" s="20">
        <v>10230</v>
      </c>
      <c r="J44" s="20">
        <f t="shared" si="1"/>
        <v>10008.009</v>
      </c>
      <c r="K44" s="21">
        <v>81</v>
      </c>
      <c r="L44" s="24">
        <v>20</v>
      </c>
      <c r="M44" s="22">
        <v>20.149999999999999</v>
      </c>
      <c r="N44" s="20">
        <v>10230</v>
      </c>
      <c r="O44" s="20">
        <f t="shared" si="2"/>
        <v>10008.009</v>
      </c>
    </row>
    <row r="45" spans="1:15" ht="23.25">
      <c r="A45" s="17">
        <v>18</v>
      </c>
      <c r="B45" s="17">
        <v>4.1500000000000004</v>
      </c>
      <c r="C45" s="24">
        <v>4.3</v>
      </c>
      <c r="D45" s="20">
        <v>10230</v>
      </c>
      <c r="E45" s="20">
        <f t="shared" si="0"/>
        <v>10008.009</v>
      </c>
      <c r="F45" s="21">
        <v>50</v>
      </c>
      <c r="G45" s="22">
        <v>12.15</v>
      </c>
      <c r="H45" s="24">
        <v>12.3</v>
      </c>
      <c r="I45" s="20">
        <v>10230</v>
      </c>
      <c r="J45" s="20">
        <f t="shared" si="1"/>
        <v>10008.009</v>
      </c>
      <c r="K45" s="21">
        <v>82</v>
      </c>
      <c r="L45" s="24">
        <v>20.149999999999999</v>
      </c>
      <c r="M45" s="22">
        <v>20.3</v>
      </c>
      <c r="N45" s="20">
        <v>10230</v>
      </c>
      <c r="O45" s="20">
        <f t="shared" si="2"/>
        <v>10008.009</v>
      </c>
    </row>
    <row r="46" spans="1:15" ht="23.25">
      <c r="A46" s="17">
        <v>19</v>
      </c>
      <c r="B46" s="23">
        <v>4.3</v>
      </c>
      <c r="C46" s="25">
        <v>4.45</v>
      </c>
      <c r="D46" s="20">
        <v>10230</v>
      </c>
      <c r="E46" s="20">
        <f t="shared" si="0"/>
        <v>10008.009</v>
      </c>
      <c r="F46" s="21">
        <v>51</v>
      </c>
      <c r="G46" s="22">
        <v>12.3</v>
      </c>
      <c r="H46" s="24">
        <v>12.45</v>
      </c>
      <c r="I46" s="20">
        <v>10230</v>
      </c>
      <c r="J46" s="20">
        <f t="shared" si="1"/>
        <v>10008.009</v>
      </c>
      <c r="K46" s="21">
        <v>83</v>
      </c>
      <c r="L46" s="24">
        <v>20.3</v>
      </c>
      <c r="M46" s="22">
        <v>20.45</v>
      </c>
      <c r="N46" s="20">
        <v>10230</v>
      </c>
      <c r="O46" s="20">
        <f t="shared" si="2"/>
        <v>10008.009</v>
      </c>
    </row>
    <row r="47" spans="1:15" ht="23.25">
      <c r="A47" s="17">
        <v>20</v>
      </c>
      <c r="B47" s="17">
        <v>4.45</v>
      </c>
      <c r="C47" s="24">
        <v>5</v>
      </c>
      <c r="D47" s="20">
        <v>10230</v>
      </c>
      <c r="E47" s="20">
        <f t="shared" si="0"/>
        <v>10008.009</v>
      </c>
      <c r="F47" s="21">
        <v>52</v>
      </c>
      <c r="G47" s="22">
        <v>12.45</v>
      </c>
      <c r="H47" s="24">
        <v>13</v>
      </c>
      <c r="I47" s="20">
        <v>10230</v>
      </c>
      <c r="J47" s="20">
        <f t="shared" si="1"/>
        <v>10008.009</v>
      </c>
      <c r="K47" s="21">
        <v>84</v>
      </c>
      <c r="L47" s="24">
        <v>20.45</v>
      </c>
      <c r="M47" s="22">
        <v>21</v>
      </c>
      <c r="N47" s="20">
        <v>10230</v>
      </c>
      <c r="O47" s="20">
        <f t="shared" si="2"/>
        <v>10008.009</v>
      </c>
    </row>
    <row r="48" spans="1:15" ht="23.25">
      <c r="A48" s="17">
        <v>21</v>
      </c>
      <c r="B48" s="22">
        <v>5</v>
      </c>
      <c r="C48" s="25">
        <v>5.15</v>
      </c>
      <c r="D48" s="20">
        <v>10230</v>
      </c>
      <c r="E48" s="20">
        <f t="shared" si="0"/>
        <v>10008.009</v>
      </c>
      <c r="F48" s="21">
        <v>53</v>
      </c>
      <c r="G48" s="22">
        <v>13</v>
      </c>
      <c r="H48" s="24">
        <v>13.15</v>
      </c>
      <c r="I48" s="20">
        <v>10230</v>
      </c>
      <c r="J48" s="20">
        <f t="shared" si="1"/>
        <v>10008.009</v>
      </c>
      <c r="K48" s="21">
        <v>85</v>
      </c>
      <c r="L48" s="24">
        <v>21</v>
      </c>
      <c r="M48" s="22">
        <v>21.15</v>
      </c>
      <c r="N48" s="20">
        <v>10230</v>
      </c>
      <c r="O48" s="20">
        <f t="shared" si="2"/>
        <v>10008.009</v>
      </c>
    </row>
    <row r="49" spans="1:18" ht="23.25">
      <c r="A49" s="17">
        <v>22</v>
      </c>
      <c r="B49" s="19">
        <v>5.15</v>
      </c>
      <c r="C49" s="24">
        <v>5.3</v>
      </c>
      <c r="D49" s="20">
        <v>10230</v>
      </c>
      <c r="E49" s="20">
        <f t="shared" si="0"/>
        <v>10008.009</v>
      </c>
      <c r="F49" s="21">
        <v>54</v>
      </c>
      <c r="G49" s="22">
        <v>13.15</v>
      </c>
      <c r="H49" s="24">
        <v>13.3</v>
      </c>
      <c r="I49" s="20">
        <v>10230</v>
      </c>
      <c r="J49" s="20">
        <f t="shared" si="1"/>
        <v>10008.009</v>
      </c>
      <c r="K49" s="21">
        <v>86</v>
      </c>
      <c r="L49" s="24">
        <v>21.15</v>
      </c>
      <c r="M49" s="22">
        <v>21.3</v>
      </c>
      <c r="N49" s="20">
        <v>10230</v>
      </c>
      <c r="O49" s="20">
        <f t="shared" si="2"/>
        <v>10008.009</v>
      </c>
    </row>
    <row r="50" spans="1:18" ht="23.25">
      <c r="A50" s="17">
        <v>23</v>
      </c>
      <c r="B50" s="22">
        <v>5.3</v>
      </c>
      <c r="C50" s="25">
        <v>5.45</v>
      </c>
      <c r="D50" s="20">
        <v>10230</v>
      </c>
      <c r="E50" s="20">
        <f t="shared" si="0"/>
        <v>10008.009</v>
      </c>
      <c r="F50" s="21">
        <v>55</v>
      </c>
      <c r="G50" s="22">
        <v>13.3</v>
      </c>
      <c r="H50" s="24">
        <v>13.45</v>
      </c>
      <c r="I50" s="20">
        <v>10230</v>
      </c>
      <c r="J50" s="20">
        <f t="shared" si="1"/>
        <v>10008.009</v>
      </c>
      <c r="K50" s="21">
        <v>87</v>
      </c>
      <c r="L50" s="24">
        <v>21.3</v>
      </c>
      <c r="M50" s="22">
        <v>21.45</v>
      </c>
      <c r="N50" s="20">
        <v>10230</v>
      </c>
      <c r="O50" s="20">
        <f t="shared" si="2"/>
        <v>10008.009</v>
      </c>
    </row>
    <row r="51" spans="1:18" ht="23.25">
      <c r="A51" s="17">
        <v>24</v>
      </c>
      <c r="B51" s="19">
        <v>5.45</v>
      </c>
      <c r="C51" s="24">
        <v>6</v>
      </c>
      <c r="D51" s="20">
        <v>10230</v>
      </c>
      <c r="E51" s="20">
        <f t="shared" si="0"/>
        <v>10008.009</v>
      </c>
      <c r="F51" s="21">
        <v>56</v>
      </c>
      <c r="G51" s="22">
        <v>13.45</v>
      </c>
      <c r="H51" s="24">
        <v>14</v>
      </c>
      <c r="I51" s="20">
        <v>10230</v>
      </c>
      <c r="J51" s="20">
        <f t="shared" si="1"/>
        <v>10008.009</v>
      </c>
      <c r="K51" s="21">
        <v>88</v>
      </c>
      <c r="L51" s="24">
        <v>21.45</v>
      </c>
      <c r="M51" s="22">
        <v>22</v>
      </c>
      <c r="N51" s="20">
        <v>10230</v>
      </c>
      <c r="O51" s="20">
        <f t="shared" si="2"/>
        <v>10008.009</v>
      </c>
    </row>
    <row r="52" spans="1:18" ht="23.25">
      <c r="A52" s="17">
        <v>25</v>
      </c>
      <c r="B52" s="22">
        <v>6</v>
      </c>
      <c r="C52" s="25">
        <v>6.15</v>
      </c>
      <c r="D52" s="20">
        <v>10230</v>
      </c>
      <c r="E52" s="20">
        <f t="shared" si="0"/>
        <v>10008.009</v>
      </c>
      <c r="F52" s="21">
        <v>57</v>
      </c>
      <c r="G52" s="22">
        <v>14</v>
      </c>
      <c r="H52" s="24">
        <v>14.15</v>
      </c>
      <c r="I52" s="20">
        <v>10230</v>
      </c>
      <c r="J52" s="20">
        <f t="shared" si="1"/>
        <v>10008.009</v>
      </c>
      <c r="K52" s="21">
        <v>89</v>
      </c>
      <c r="L52" s="24">
        <v>22</v>
      </c>
      <c r="M52" s="22">
        <v>22.15</v>
      </c>
      <c r="N52" s="20">
        <v>10230</v>
      </c>
      <c r="O52" s="20">
        <f t="shared" si="2"/>
        <v>10008.009</v>
      </c>
    </row>
    <row r="53" spans="1:18" ht="23.25">
      <c r="A53" s="17">
        <v>26</v>
      </c>
      <c r="B53" s="19">
        <v>6.15</v>
      </c>
      <c r="C53" s="24">
        <v>6.3</v>
      </c>
      <c r="D53" s="20">
        <v>10230</v>
      </c>
      <c r="E53" s="20">
        <f t="shared" si="0"/>
        <v>10008.009</v>
      </c>
      <c r="F53" s="21">
        <v>58</v>
      </c>
      <c r="G53" s="22">
        <v>14.15</v>
      </c>
      <c r="H53" s="24">
        <v>14.3</v>
      </c>
      <c r="I53" s="20">
        <v>10230</v>
      </c>
      <c r="J53" s="20">
        <f t="shared" si="1"/>
        <v>10008.009</v>
      </c>
      <c r="K53" s="21">
        <v>90</v>
      </c>
      <c r="L53" s="24">
        <v>22.15</v>
      </c>
      <c r="M53" s="22">
        <v>22.3</v>
      </c>
      <c r="N53" s="20">
        <v>10230</v>
      </c>
      <c r="O53" s="20">
        <f t="shared" si="2"/>
        <v>10008.009</v>
      </c>
    </row>
    <row r="54" spans="1:18" ht="23.25">
      <c r="A54" s="17">
        <v>27</v>
      </c>
      <c r="B54" s="22">
        <v>6.3</v>
      </c>
      <c r="C54" s="25">
        <v>6.45</v>
      </c>
      <c r="D54" s="20">
        <v>10230</v>
      </c>
      <c r="E54" s="20">
        <f t="shared" si="0"/>
        <v>10008.009</v>
      </c>
      <c r="F54" s="21">
        <v>59</v>
      </c>
      <c r="G54" s="22">
        <v>14.3</v>
      </c>
      <c r="H54" s="24">
        <v>14.45</v>
      </c>
      <c r="I54" s="20">
        <v>10230</v>
      </c>
      <c r="J54" s="20">
        <f t="shared" si="1"/>
        <v>10008.009</v>
      </c>
      <c r="K54" s="21">
        <v>91</v>
      </c>
      <c r="L54" s="24">
        <v>22.3</v>
      </c>
      <c r="M54" s="22">
        <v>22.45</v>
      </c>
      <c r="N54" s="20">
        <v>10230</v>
      </c>
      <c r="O54" s="20">
        <f t="shared" si="2"/>
        <v>10008.009</v>
      </c>
    </row>
    <row r="55" spans="1:18" ht="23.25">
      <c r="A55" s="17">
        <v>28</v>
      </c>
      <c r="B55" s="19">
        <v>6.45</v>
      </c>
      <c r="C55" s="24">
        <v>7</v>
      </c>
      <c r="D55" s="20">
        <v>10230</v>
      </c>
      <c r="E55" s="20">
        <f t="shared" si="0"/>
        <v>10008.009</v>
      </c>
      <c r="F55" s="21">
        <v>60</v>
      </c>
      <c r="G55" s="22">
        <v>14.45</v>
      </c>
      <c r="H55" s="22">
        <v>15</v>
      </c>
      <c r="I55" s="20">
        <v>10230</v>
      </c>
      <c r="J55" s="20">
        <f t="shared" si="1"/>
        <v>10008.009</v>
      </c>
      <c r="K55" s="21">
        <v>92</v>
      </c>
      <c r="L55" s="24">
        <v>22.45</v>
      </c>
      <c r="M55" s="22">
        <v>23</v>
      </c>
      <c r="N55" s="20">
        <v>10230</v>
      </c>
      <c r="O55" s="20">
        <f t="shared" si="2"/>
        <v>10008.009</v>
      </c>
    </row>
    <row r="56" spans="1:18" ht="23.25">
      <c r="A56" s="17">
        <v>29</v>
      </c>
      <c r="B56" s="22">
        <v>7</v>
      </c>
      <c r="C56" s="25">
        <v>7.15</v>
      </c>
      <c r="D56" s="20">
        <v>10230</v>
      </c>
      <c r="E56" s="20">
        <f t="shared" si="0"/>
        <v>10008.009</v>
      </c>
      <c r="F56" s="21">
        <v>61</v>
      </c>
      <c r="G56" s="22">
        <v>15</v>
      </c>
      <c r="H56" s="22">
        <v>15.15</v>
      </c>
      <c r="I56" s="20">
        <v>10230</v>
      </c>
      <c r="J56" s="20">
        <f t="shared" si="1"/>
        <v>10008.009</v>
      </c>
      <c r="K56" s="21">
        <v>93</v>
      </c>
      <c r="L56" s="24">
        <v>23</v>
      </c>
      <c r="M56" s="22">
        <v>23.15</v>
      </c>
      <c r="N56" s="20">
        <v>10230</v>
      </c>
      <c r="O56" s="20">
        <f t="shared" si="2"/>
        <v>10008.009</v>
      </c>
    </row>
    <row r="57" spans="1:18" ht="23.25">
      <c r="A57" s="17">
        <v>30</v>
      </c>
      <c r="B57" s="19">
        <v>7.15</v>
      </c>
      <c r="C57" s="24">
        <v>7.3</v>
      </c>
      <c r="D57" s="20">
        <v>10230</v>
      </c>
      <c r="E57" s="20">
        <f t="shared" si="0"/>
        <v>10008.009</v>
      </c>
      <c r="F57" s="21">
        <v>62</v>
      </c>
      <c r="G57" s="22">
        <v>15.15</v>
      </c>
      <c r="H57" s="22">
        <v>15.3</v>
      </c>
      <c r="I57" s="20">
        <v>10230</v>
      </c>
      <c r="J57" s="20">
        <f t="shared" si="1"/>
        <v>10008.009</v>
      </c>
      <c r="K57" s="21">
        <v>94</v>
      </c>
      <c r="L57" s="22">
        <v>23.15</v>
      </c>
      <c r="M57" s="22">
        <v>23.3</v>
      </c>
      <c r="N57" s="20">
        <v>10230</v>
      </c>
      <c r="O57" s="20">
        <f t="shared" si="2"/>
        <v>10008.009</v>
      </c>
    </row>
    <row r="58" spans="1:18" ht="23.25">
      <c r="A58" s="17">
        <v>31</v>
      </c>
      <c r="B58" s="22">
        <v>7.3</v>
      </c>
      <c r="C58" s="25">
        <v>7.45</v>
      </c>
      <c r="D58" s="20">
        <v>10230</v>
      </c>
      <c r="E58" s="20">
        <f t="shared" si="0"/>
        <v>10008.009</v>
      </c>
      <c r="F58" s="21">
        <v>63</v>
      </c>
      <c r="G58" s="22">
        <v>15.3</v>
      </c>
      <c r="H58" s="22">
        <v>15.45</v>
      </c>
      <c r="I58" s="20">
        <v>10230</v>
      </c>
      <c r="J58" s="20">
        <f t="shared" si="1"/>
        <v>10008.009</v>
      </c>
      <c r="K58" s="21">
        <v>95</v>
      </c>
      <c r="L58" s="22">
        <v>23.3</v>
      </c>
      <c r="M58" s="22">
        <v>23.45</v>
      </c>
      <c r="N58" s="20">
        <v>10230</v>
      </c>
      <c r="O58" s="20">
        <f t="shared" si="2"/>
        <v>10008.009</v>
      </c>
    </row>
    <row r="59" spans="1:18" ht="23.25">
      <c r="A59" s="17">
        <v>32</v>
      </c>
      <c r="B59" s="19">
        <v>7.45</v>
      </c>
      <c r="C59" s="24">
        <v>8</v>
      </c>
      <c r="D59" s="20">
        <v>10230</v>
      </c>
      <c r="E59" s="20">
        <f t="shared" si="0"/>
        <v>10008.009</v>
      </c>
      <c r="F59" s="21">
        <v>64</v>
      </c>
      <c r="G59" s="22">
        <v>15.45</v>
      </c>
      <c r="H59" s="22">
        <v>16</v>
      </c>
      <c r="I59" s="20">
        <v>10230</v>
      </c>
      <c r="J59" s="20">
        <f t="shared" si="1"/>
        <v>10008.009</v>
      </c>
      <c r="K59" s="26">
        <v>96</v>
      </c>
      <c r="L59" s="22">
        <v>23.45</v>
      </c>
      <c r="M59" s="27">
        <v>24</v>
      </c>
      <c r="N59" s="20">
        <v>10230</v>
      </c>
      <c r="O59" s="20">
        <f t="shared" si="2"/>
        <v>10008.009</v>
      </c>
    </row>
    <row r="60" spans="1:18" ht="23.25">
      <c r="A60" s="28"/>
      <c r="B60" s="29"/>
      <c r="C60" s="30"/>
      <c r="D60" s="31">
        <f>SUM(D28:D59)</f>
        <v>327360</v>
      </c>
      <c r="E60" s="32">
        <f>SUM(E28:E59)</f>
        <v>320256.288</v>
      </c>
      <c r="F60" s="33"/>
      <c r="G60" s="34"/>
      <c r="H60" s="34"/>
      <c r="I60" s="32">
        <f>SUM(I28:I59)</f>
        <v>327360</v>
      </c>
      <c r="J60" s="31">
        <f>SUM(J28:J59)</f>
        <v>320256.288</v>
      </c>
      <c r="K60" s="33"/>
      <c r="L60" s="34"/>
      <c r="M60" s="34"/>
      <c r="N60" s="31">
        <f>SUM(N28:N59)</f>
        <v>327360</v>
      </c>
      <c r="O60" s="32">
        <f>SUM(O28:O59)</f>
        <v>320256.288</v>
      </c>
      <c r="P60" s="12"/>
      <c r="Q60" s="35"/>
      <c r="R60" s="12"/>
    </row>
    <row r="64" spans="1:18">
      <c r="A64" t="s">
        <v>42</v>
      </c>
      <c r="B64">
        <f>SUM(D60,I60,N60)/(4000*1000)</f>
        <v>0.24551999999999999</v>
      </c>
      <c r="C64">
        <f>ROUNDDOWN(SUM(E60,J60,O60)/(4000*1000),4)</f>
        <v>0.24010000000000001</v>
      </c>
    </row>
    <row r="66" spans="1:17" ht="23.25">
      <c r="A66" s="2" t="s">
        <v>30</v>
      </c>
      <c r="D66" s="31"/>
      <c r="E66" s="36"/>
      <c r="J66" s="36"/>
      <c r="O66" s="36"/>
      <c r="Q66" s="36"/>
    </row>
    <row r="67" spans="1:17" ht="23.25">
      <c r="D67" s="31"/>
      <c r="J67" s="36"/>
      <c r="Q67" s="36"/>
    </row>
    <row r="68" spans="1:17" ht="2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23.25">
      <c r="A69" s="38" t="s">
        <v>32</v>
      </c>
      <c r="B69" s="38"/>
      <c r="C69" s="38"/>
      <c r="D69" s="31"/>
      <c r="E69" s="39"/>
      <c r="H69" s="36"/>
      <c r="J69" s="36"/>
    </row>
    <row r="70" spans="1:17" ht="23.25">
      <c r="D70" s="31"/>
      <c r="E70" s="36"/>
      <c r="H70" s="36"/>
      <c r="J70" s="36"/>
    </row>
    <row r="71" spans="1:17" ht="23.25">
      <c r="D71" s="31"/>
      <c r="E71" s="36"/>
      <c r="H71" s="36"/>
      <c r="M71" s="7" t="s">
        <v>33</v>
      </c>
    </row>
    <row r="72" spans="1:17" ht="23.25">
      <c r="D72" s="31"/>
      <c r="E72" s="36"/>
      <c r="H72" s="36"/>
    </row>
    <row r="73" spans="1:17" ht="23.25">
      <c r="D73" s="31"/>
      <c r="E73" s="36"/>
      <c r="H73" s="36"/>
    </row>
    <row r="74" spans="1:17" ht="23.25">
      <c r="D74" s="31"/>
      <c r="E74" s="36"/>
      <c r="H74" s="36"/>
    </row>
    <row r="75" spans="1:17" ht="23.25">
      <c r="D75" s="31"/>
      <c r="E75" s="36"/>
      <c r="H75" s="36"/>
    </row>
    <row r="76" spans="1:17" ht="23.25">
      <c r="D76" s="31"/>
      <c r="E76" s="36"/>
      <c r="H76" s="36"/>
    </row>
    <row r="77" spans="1:17" ht="23.25">
      <c r="D77" s="31"/>
      <c r="E77" s="36"/>
      <c r="H77" s="36"/>
    </row>
    <row r="78" spans="1:17" ht="23.25">
      <c r="D78" s="31"/>
      <c r="E78" s="36"/>
      <c r="H78" s="36"/>
    </row>
    <row r="79" spans="1:17" ht="23.25">
      <c r="D79" s="31"/>
      <c r="E79" s="36"/>
      <c r="H79" s="36"/>
    </row>
    <row r="80" spans="1:17" ht="23.25">
      <c r="D80" s="31"/>
      <c r="E80" s="36"/>
      <c r="H80" s="36"/>
    </row>
    <row r="81" spans="4:8" ht="23.25">
      <c r="D81" s="31"/>
      <c r="E81" s="36"/>
      <c r="H81" s="36"/>
    </row>
    <row r="82" spans="4:8" ht="23.25">
      <c r="D82" s="31"/>
      <c r="E82" s="36"/>
      <c r="H82" s="36"/>
    </row>
    <row r="83" spans="4:8" ht="23.25">
      <c r="D83" s="31"/>
      <c r="E83" s="36"/>
      <c r="H83" s="36"/>
    </row>
    <row r="84" spans="4:8" ht="23.25">
      <c r="D84" s="31"/>
      <c r="E84" s="36"/>
      <c r="H84" s="36"/>
    </row>
    <row r="85" spans="4:8" ht="23.25">
      <c r="D85" s="31"/>
      <c r="E85" s="36"/>
      <c r="H85" s="36"/>
    </row>
    <row r="86" spans="4:8" ht="23.25">
      <c r="D86" s="31"/>
      <c r="E86" s="36"/>
      <c r="H86" s="36"/>
    </row>
    <row r="87" spans="4:8" ht="23.25">
      <c r="D87" s="31"/>
      <c r="E87" s="36"/>
      <c r="H87" s="36"/>
    </row>
    <row r="88" spans="4:8" ht="23.25">
      <c r="D88" s="31"/>
      <c r="E88" s="36"/>
      <c r="H88" s="36"/>
    </row>
    <row r="89" spans="4:8" ht="23.25">
      <c r="D89" s="31"/>
      <c r="E89" s="36"/>
      <c r="H89" s="36"/>
    </row>
    <row r="90" spans="4:8" ht="23.25">
      <c r="D90" s="31"/>
      <c r="E90" s="36"/>
      <c r="H90" s="36"/>
    </row>
    <row r="91" spans="4:8" ht="23.25">
      <c r="D91" s="31"/>
      <c r="E91" s="36"/>
      <c r="H91" s="36"/>
    </row>
    <row r="92" spans="4:8" ht="23.25">
      <c r="D92" s="31"/>
      <c r="E92" s="36"/>
      <c r="H92" s="36"/>
    </row>
    <row r="93" spans="4:8" ht="23.25">
      <c r="D93" s="31"/>
      <c r="E93" s="36"/>
      <c r="H93" s="36"/>
    </row>
    <row r="94" spans="4:8" ht="23.25">
      <c r="D94" s="40"/>
      <c r="E94" s="36"/>
      <c r="H94" s="36"/>
    </row>
    <row r="95" spans="4:8" ht="21">
      <c r="E95" s="36"/>
      <c r="H95" s="36"/>
    </row>
    <row r="96" spans="4:8" ht="21">
      <c r="E96" s="36"/>
      <c r="H96" s="36"/>
    </row>
    <row r="97" spans="4:8" ht="21">
      <c r="E97" s="36"/>
      <c r="H97" s="36"/>
    </row>
    <row r="98" spans="4:8" ht="23.25">
      <c r="D98" s="41"/>
    </row>
  </sheetData>
  <pageMargins left="0.75" right="0.75" top="1" bottom="1" header="0.5" footer="0.5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view="pageBreakPreview" topLeftCell="A48" zoomScale="90" zoomScaleNormal="58" zoomScaleSheetLayoutView="90" workbookViewId="0">
      <selection activeCell="E62" sqref="E62"/>
    </sheetView>
  </sheetViews>
  <sheetFormatPr defaultRowHeight="18" customHeight="1"/>
  <cols>
    <col min="1" max="3" width="21.85546875" style="52" customWidth="1"/>
    <col min="4" max="4" width="21.85546875" style="54" customWidth="1"/>
    <col min="5" max="8" width="21.85546875" style="52" customWidth="1"/>
    <col min="9" max="9" width="21.85546875" style="54" customWidth="1"/>
    <col min="10" max="10" width="22.85546875" style="52" customWidth="1"/>
    <col min="11" max="11" width="17" style="52" customWidth="1"/>
    <col min="12" max="14" width="21.85546875" style="52" customWidth="1"/>
    <col min="15" max="15" width="24.85546875" style="52" customWidth="1"/>
    <col min="16" max="16" width="18" style="52" customWidth="1"/>
    <col min="17" max="256" width="9.140625" style="52"/>
    <col min="257" max="265" width="21.85546875" style="52" customWidth="1"/>
    <col min="266" max="266" width="22.85546875" style="52" customWidth="1"/>
    <col min="267" max="267" width="17" style="52" customWidth="1"/>
    <col min="268" max="270" width="21.85546875" style="52" customWidth="1"/>
    <col min="271" max="271" width="24.85546875" style="52" customWidth="1"/>
    <col min="272" max="272" width="18" style="52" customWidth="1"/>
    <col min="273" max="512" width="9.140625" style="52"/>
    <col min="513" max="521" width="21.85546875" style="52" customWidth="1"/>
    <col min="522" max="522" width="22.85546875" style="52" customWidth="1"/>
    <col min="523" max="523" width="17" style="52" customWidth="1"/>
    <col min="524" max="526" width="21.85546875" style="52" customWidth="1"/>
    <col min="527" max="527" width="24.85546875" style="52" customWidth="1"/>
    <col min="528" max="528" width="18" style="52" customWidth="1"/>
    <col min="529" max="768" width="9.140625" style="52"/>
    <col min="769" max="777" width="21.85546875" style="52" customWidth="1"/>
    <col min="778" max="778" width="22.85546875" style="52" customWidth="1"/>
    <col min="779" max="779" width="17" style="52" customWidth="1"/>
    <col min="780" max="782" width="21.85546875" style="52" customWidth="1"/>
    <col min="783" max="783" width="24.85546875" style="52" customWidth="1"/>
    <col min="784" max="784" width="18" style="52" customWidth="1"/>
    <col min="785" max="1024" width="9.140625" style="52"/>
    <col min="1025" max="1033" width="21.85546875" style="52" customWidth="1"/>
    <col min="1034" max="1034" width="22.85546875" style="52" customWidth="1"/>
    <col min="1035" max="1035" width="17" style="52" customWidth="1"/>
    <col min="1036" max="1038" width="21.85546875" style="52" customWidth="1"/>
    <col min="1039" max="1039" width="24.85546875" style="52" customWidth="1"/>
    <col min="1040" max="1040" width="18" style="52" customWidth="1"/>
    <col min="1041" max="1280" width="9.140625" style="52"/>
    <col min="1281" max="1289" width="21.85546875" style="52" customWidth="1"/>
    <col min="1290" max="1290" width="22.85546875" style="52" customWidth="1"/>
    <col min="1291" max="1291" width="17" style="52" customWidth="1"/>
    <col min="1292" max="1294" width="21.85546875" style="52" customWidth="1"/>
    <col min="1295" max="1295" width="24.85546875" style="52" customWidth="1"/>
    <col min="1296" max="1296" width="18" style="52" customWidth="1"/>
    <col min="1297" max="1536" width="9.140625" style="52"/>
    <col min="1537" max="1545" width="21.85546875" style="52" customWidth="1"/>
    <col min="1546" max="1546" width="22.85546875" style="52" customWidth="1"/>
    <col min="1547" max="1547" width="17" style="52" customWidth="1"/>
    <col min="1548" max="1550" width="21.85546875" style="52" customWidth="1"/>
    <col min="1551" max="1551" width="24.85546875" style="52" customWidth="1"/>
    <col min="1552" max="1552" width="18" style="52" customWidth="1"/>
    <col min="1553" max="1792" width="9.140625" style="52"/>
    <col min="1793" max="1801" width="21.85546875" style="52" customWidth="1"/>
    <col min="1802" max="1802" width="22.85546875" style="52" customWidth="1"/>
    <col min="1803" max="1803" width="17" style="52" customWidth="1"/>
    <col min="1804" max="1806" width="21.85546875" style="52" customWidth="1"/>
    <col min="1807" max="1807" width="24.85546875" style="52" customWidth="1"/>
    <col min="1808" max="1808" width="18" style="52" customWidth="1"/>
    <col min="1809" max="2048" width="9.140625" style="52"/>
    <col min="2049" max="2057" width="21.85546875" style="52" customWidth="1"/>
    <col min="2058" max="2058" width="22.85546875" style="52" customWidth="1"/>
    <col min="2059" max="2059" width="17" style="52" customWidth="1"/>
    <col min="2060" max="2062" width="21.85546875" style="52" customWidth="1"/>
    <col min="2063" max="2063" width="24.85546875" style="52" customWidth="1"/>
    <col min="2064" max="2064" width="18" style="52" customWidth="1"/>
    <col min="2065" max="2304" width="9.140625" style="52"/>
    <col min="2305" max="2313" width="21.85546875" style="52" customWidth="1"/>
    <col min="2314" max="2314" width="22.85546875" style="52" customWidth="1"/>
    <col min="2315" max="2315" width="17" style="52" customWidth="1"/>
    <col min="2316" max="2318" width="21.85546875" style="52" customWidth="1"/>
    <col min="2319" max="2319" width="24.85546875" style="52" customWidth="1"/>
    <col min="2320" max="2320" width="18" style="52" customWidth="1"/>
    <col min="2321" max="2560" width="9.140625" style="52"/>
    <col min="2561" max="2569" width="21.85546875" style="52" customWidth="1"/>
    <col min="2570" max="2570" width="22.85546875" style="52" customWidth="1"/>
    <col min="2571" max="2571" width="17" style="52" customWidth="1"/>
    <col min="2572" max="2574" width="21.85546875" style="52" customWidth="1"/>
    <col min="2575" max="2575" width="24.85546875" style="52" customWidth="1"/>
    <col min="2576" max="2576" width="18" style="52" customWidth="1"/>
    <col min="2577" max="2816" width="9.140625" style="52"/>
    <col min="2817" max="2825" width="21.85546875" style="52" customWidth="1"/>
    <col min="2826" max="2826" width="22.85546875" style="52" customWidth="1"/>
    <col min="2827" max="2827" width="17" style="52" customWidth="1"/>
    <col min="2828" max="2830" width="21.85546875" style="52" customWidth="1"/>
    <col min="2831" max="2831" width="24.85546875" style="52" customWidth="1"/>
    <col min="2832" max="2832" width="18" style="52" customWidth="1"/>
    <col min="2833" max="3072" width="9.140625" style="52"/>
    <col min="3073" max="3081" width="21.85546875" style="52" customWidth="1"/>
    <col min="3082" max="3082" width="22.85546875" style="52" customWidth="1"/>
    <col min="3083" max="3083" width="17" style="52" customWidth="1"/>
    <col min="3084" max="3086" width="21.85546875" style="52" customWidth="1"/>
    <col min="3087" max="3087" width="24.85546875" style="52" customWidth="1"/>
    <col min="3088" max="3088" width="18" style="52" customWidth="1"/>
    <col min="3089" max="3328" width="9.140625" style="52"/>
    <col min="3329" max="3337" width="21.85546875" style="52" customWidth="1"/>
    <col min="3338" max="3338" width="22.85546875" style="52" customWidth="1"/>
    <col min="3339" max="3339" width="17" style="52" customWidth="1"/>
    <col min="3340" max="3342" width="21.85546875" style="52" customWidth="1"/>
    <col min="3343" max="3343" width="24.85546875" style="52" customWidth="1"/>
    <col min="3344" max="3344" width="18" style="52" customWidth="1"/>
    <col min="3345" max="3584" width="9.140625" style="52"/>
    <col min="3585" max="3593" width="21.85546875" style="52" customWidth="1"/>
    <col min="3594" max="3594" width="22.85546875" style="52" customWidth="1"/>
    <col min="3595" max="3595" width="17" style="52" customWidth="1"/>
    <col min="3596" max="3598" width="21.85546875" style="52" customWidth="1"/>
    <col min="3599" max="3599" width="24.85546875" style="52" customWidth="1"/>
    <col min="3600" max="3600" width="18" style="52" customWidth="1"/>
    <col min="3601" max="3840" width="9.140625" style="52"/>
    <col min="3841" max="3849" width="21.85546875" style="52" customWidth="1"/>
    <col min="3850" max="3850" width="22.85546875" style="52" customWidth="1"/>
    <col min="3851" max="3851" width="17" style="52" customWidth="1"/>
    <col min="3852" max="3854" width="21.85546875" style="52" customWidth="1"/>
    <col min="3855" max="3855" width="24.85546875" style="52" customWidth="1"/>
    <col min="3856" max="3856" width="18" style="52" customWidth="1"/>
    <col min="3857" max="4096" width="9.140625" style="52"/>
    <col min="4097" max="4105" width="21.85546875" style="52" customWidth="1"/>
    <col min="4106" max="4106" width="22.85546875" style="52" customWidth="1"/>
    <col min="4107" max="4107" width="17" style="52" customWidth="1"/>
    <col min="4108" max="4110" width="21.85546875" style="52" customWidth="1"/>
    <col min="4111" max="4111" width="24.85546875" style="52" customWidth="1"/>
    <col min="4112" max="4112" width="18" style="52" customWidth="1"/>
    <col min="4113" max="4352" width="9.140625" style="52"/>
    <col min="4353" max="4361" width="21.85546875" style="52" customWidth="1"/>
    <col min="4362" max="4362" width="22.85546875" style="52" customWidth="1"/>
    <col min="4363" max="4363" width="17" style="52" customWidth="1"/>
    <col min="4364" max="4366" width="21.85546875" style="52" customWidth="1"/>
    <col min="4367" max="4367" width="24.85546875" style="52" customWidth="1"/>
    <col min="4368" max="4368" width="18" style="52" customWidth="1"/>
    <col min="4369" max="4608" width="9.140625" style="52"/>
    <col min="4609" max="4617" width="21.85546875" style="52" customWidth="1"/>
    <col min="4618" max="4618" width="22.85546875" style="52" customWidth="1"/>
    <col min="4619" max="4619" width="17" style="52" customWidth="1"/>
    <col min="4620" max="4622" width="21.85546875" style="52" customWidth="1"/>
    <col min="4623" max="4623" width="24.85546875" style="52" customWidth="1"/>
    <col min="4624" max="4624" width="18" style="52" customWidth="1"/>
    <col min="4625" max="4864" width="9.140625" style="52"/>
    <col min="4865" max="4873" width="21.85546875" style="52" customWidth="1"/>
    <col min="4874" max="4874" width="22.85546875" style="52" customWidth="1"/>
    <col min="4875" max="4875" width="17" style="52" customWidth="1"/>
    <col min="4876" max="4878" width="21.85546875" style="52" customWidth="1"/>
    <col min="4879" max="4879" width="24.85546875" style="52" customWidth="1"/>
    <col min="4880" max="4880" width="18" style="52" customWidth="1"/>
    <col min="4881" max="5120" width="9.140625" style="52"/>
    <col min="5121" max="5129" width="21.85546875" style="52" customWidth="1"/>
    <col min="5130" max="5130" width="22.85546875" style="52" customWidth="1"/>
    <col min="5131" max="5131" width="17" style="52" customWidth="1"/>
    <col min="5132" max="5134" width="21.85546875" style="52" customWidth="1"/>
    <col min="5135" max="5135" width="24.85546875" style="52" customWidth="1"/>
    <col min="5136" max="5136" width="18" style="52" customWidth="1"/>
    <col min="5137" max="5376" width="9.140625" style="52"/>
    <col min="5377" max="5385" width="21.85546875" style="52" customWidth="1"/>
    <col min="5386" max="5386" width="22.85546875" style="52" customWidth="1"/>
    <col min="5387" max="5387" width="17" style="52" customWidth="1"/>
    <col min="5388" max="5390" width="21.85546875" style="52" customWidth="1"/>
    <col min="5391" max="5391" width="24.85546875" style="52" customWidth="1"/>
    <col min="5392" max="5392" width="18" style="52" customWidth="1"/>
    <col min="5393" max="5632" width="9.140625" style="52"/>
    <col min="5633" max="5641" width="21.85546875" style="52" customWidth="1"/>
    <col min="5642" max="5642" width="22.85546875" style="52" customWidth="1"/>
    <col min="5643" max="5643" width="17" style="52" customWidth="1"/>
    <col min="5644" max="5646" width="21.85546875" style="52" customWidth="1"/>
    <col min="5647" max="5647" width="24.85546875" style="52" customWidth="1"/>
    <col min="5648" max="5648" width="18" style="52" customWidth="1"/>
    <col min="5649" max="5888" width="9.140625" style="52"/>
    <col min="5889" max="5897" width="21.85546875" style="52" customWidth="1"/>
    <col min="5898" max="5898" width="22.85546875" style="52" customWidth="1"/>
    <col min="5899" max="5899" width="17" style="52" customWidth="1"/>
    <col min="5900" max="5902" width="21.85546875" style="52" customWidth="1"/>
    <col min="5903" max="5903" width="24.85546875" style="52" customWidth="1"/>
    <col min="5904" max="5904" width="18" style="52" customWidth="1"/>
    <col min="5905" max="6144" width="9.140625" style="52"/>
    <col min="6145" max="6153" width="21.85546875" style="52" customWidth="1"/>
    <col min="6154" max="6154" width="22.85546875" style="52" customWidth="1"/>
    <col min="6155" max="6155" width="17" style="52" customWidth="1"/>
    <col min="6156" max="6158" width="21.85546875" style="52" customWidth="1"/>
    <col min="6159" max="6159" width="24.85546875" style="52" customWidth="1"/>
    <col min="6160" max="6160" width="18" style="52" customWidth="1"/>
    <col min="6161" max="6400" width="9.140625" style="52"/>
    <col min="6401" max="6409" width="21.85546875" style="52" customWidth="1"/>
    <col min="6410" max="6410" width="22.85546875" style="52" customWidth="1"/>
    <col min="6411" max="6411" width="17" style="52" customWidth="1"/>
    <col min="6412" max="6414" width="21.85546875" style="52" customWidth="1"/>
    <col min="6415" max="6415" width="24.85546875" style="52" customWidth="1"/>
    <col min="6416" max="6416" width="18" style="52" customWidth="1"/>
    <col min="6417" max="6656" width="9.140625" style="52"/>
    <col min="6657" max="6665" width="21.85546875" style="52" customWidth="1"/>
    <col min="6666" max="6666" width="22.85546875" style="52" customWidth="1"/>
    <col min="6667" max="6667" width="17" style="52" customWidth="1"/>
    <col min="6668" max="6670" width="21.85546875" style="52" customWidth="1"/>
    <col min="6671" max="6671" width="24.85546875" style="52" customWidth="1"/>
    <col min="6672" max="6672" width="18" style="52" customWidth="1"/>
    <col min="6673" max="6912" width="9.140625" style="52"/>
    <col min="6913" max="6921" width="21.85546875" style="52" customWidth="1"/>
    <col min="6922" max="6922" width="22.85546875" style="52" customWidth="1"/>
    <col min="6923" max="6923" width="17" style="52" customWidth="1"/>
    <col min="6924" max="6926" width="21.85546875" style="52" customWidth="1"/>
    <col min="6927" max="6927" width="24.85546875" style="52" customWidth="1"/>
    <col min="6928" max="6928" width="18" style="52" customWidth="1"/>
    <col min="6929" max="7168" width="9.140625" style="52"/>
    <col min="7169" max="7177" width="21.85546875" style="52" customWidth="1"/>
    <col min="7178" max="7178" width="22.85546875" style="52" customWidth="1"/>
    <col min="7179" max="7179" width="17" style="52" customWidth="1"/>
    <col min="7180" max="7182" width="21.85546875" style="52" customWidth="1"/>
    <col min="7183" max="7183" width="24.85546875" style="52" customWidth="1"/>
    <col min="7184" max="7184" width="18" style="52" customWidth="1"/>
    <col min="7185" max="7424" width="9.140625" style="52"/>
    <col min="7425" max="7433" width="21.85546875" style="52" customWidth="1"/>
    <col min="7434" max="7434" width="22.85546875" style="52" customWidth="1"/>
    <col min="7435" max="7435" width="17" style="52" customWidth="1"/>
    <col min="7436" max="7438" width="21.85546875" style="52" customWidth="1"/>
    <col min="7439" max="7439" width="24.85546875" style="52" customWidth="1"/>
    <col min="7440" max="7440" width="18" style="52" customWidth="1"/>
    <col min="7441" max="7680" width="9.140625" style="52"/>
    <col min="7681" max="7689" width="21.85546875" style="52" customWidth="1"/>
    <col min="7690" max="7690" width="22.85546875" style="52" customWidth="1"/>
    <col min="7691" max="7691" width="17" style="52" customWidth="1"/>
    <col min="7692" max="7694" width="21.85546875" style="52" customWidth="1"/>
    <col min="7695" max="7695" width="24.85546875" style="52" customWidth="1"/>
    <col min="7696" max="7696" width="18" style="52" customWidth="1"/>
    <col min="7697" max="7936" width="9.140625" style="52"/>
    <col min="7937" max="7945" width="21.85546875" style="52" customWidth="1"/>
    <col min="7946" max="7946" width="22.85546875" style="52" customWidth="1"/>
    <col min="7947" max="7947" width="17" style="52" customWidth="1"/>
    <col min="7948" max="7950" width="21.85546875" style="52" customWidth="1"/>
    <col min="7951" max="7951" width="24.85546875" style="52" customWidth="1"/>
    <col min="7952" max="7952" width="18" style="52" customWidth="1"/>
    <col min="7953" max="8192" width="9.140625" style="52"/>
    <col min="8193" max="8201" width="21.85546875" style="52" customWidth="1"/>
    <col min="8202" max="8202" width="22.85546875" style="52" customWidth="1"/>
    <col min="8203" max="8203" width="17" style="52" customWidth="1"/>
    <col min="8204" max="8206" width="21.85546875" style="52" customWidth="1"/>
    <col min="8207" max="8207" width="24.85546875" style="52" customWidth="1"/>
    <col min="8208" max="8208" width="18" style="52" customWidth="1"/>
    <col min="8209" max="8448" width="9.140625" style="52"/>
    <col min="8449" max="8457" width="21.85546875" style="52" customWidth="1"/>
    <col min="8458" max="8458" width="22.85546875" style="52" customWidth="1"/>
    <col min="8459" max="8459" width="17" style="52" customWidth="1"/>
    <col min="8460" max="8462" width="21.85546875" style="52" customWidth="1"/>
    <col min="8463" max="8463" width="24.85546875" style="52" customWidth="1"/>
    <col min="8464" max="8464" width="18" style="52" customWidth="1"/>
    <col min="8465" max="8704" width="9.140625" style="52"/>
    <col min="8705" max="8713" width="21.85546875" style="52" customWidth="1"/>
    <col min="8714" max="8714" width="22.85546875" style="52" customWidth="1"/>
    <col min="8715" max="8715" width="17" style="52" customWidth="1"/>
    <col min="8716" max="8718" width="21.85546875" style="52" customWidth="1"/>
    <col min="8719" max="8719" width="24.85546875" style="52" customWidth="1"/>
    <col min="8720" max="8720" width="18" style="52" customWidth="1"/>
    <col min="8721" max="8960" width="9.140625" style="52"/>
    <col min="8961" max="8969" width="21.85546875" style="52" customWidth="1"/>
    <col min="8970" max="8970" width="22.85546875" style="52" customWidth="1"/>
    <col min="8971" max="8971" width="17" style="52" customWidth="1"/>
    <col min="8972" max="8974" width="21.85546875" style="52" customWidth="1"/>
    <col min="8975" max="8975" width="24.85546875" style="52" customWidth="1"/>
    <col min="8976" max="8976" width="18" style="52" customWidth="1"/>
    <col min="8977" max="9216" width="9.140625" style="52"/>
    <col min="9217" max="9225" width="21.85546875" style="52" customWidth="1"/>
    <col min="9226" max="9226" width="22.85546875" style="52" customWidth="1"/>
    <col min="9227" max="9227" width="17" style="52" customWidth="1"/>
    <col min="9228" max="9230" width="21.85546875" style="52" customWidth="1"/>
    <col min="9231" max="9231" width="24.85546875" style="52" customWidth="1"/>
    <col min="9232" max="9232" width="18" style="52" customWidth="1"/>
    <col min="9233" max="9472" width="9.140625" style="52"/>
    <col min="9473" max="9481" width="21.85546875" style="52" customWidth="1"/>
    <col min="9482" max="9482" width="22.85546875" style="52" customWidth="1"/>
    <col min="9483" max="9483" width="17" style="52" customWidth="1"/>
    <col min="9484" max="9486" width="21.85546875" style="52" customWidth="1"/>
    <col min="9487" max="9487" width="24.85546875" style="52" customWidth="1"/>
    <col min="9488" max="9488" width="18" style="52" customWidth="1"/>
    <col min="9489" max="9728" width="9.140625" style="52"/>
    <col min="9729" max="9737" width="21.85546875" style="52" customWidth="1"/>
    <col min="9738" max="9738" width="22.85546875" style="52" customWidth="1"/>
    <col min="9739" max="9739" width="17" style="52" customWidth="1"/>
    <col min="9740" max="9742" width="21.85546875" style="52" customWidth="1"/>
    <col min="9743" max="9743" width="24.85546875" style="52" customWidth="1"/>
    <col min="9744" max="9744" width="18" style="52" customWidth="1"/>
    <col min="9745" max="9984" width="9.140625" style="52"/>
    <col min="9985" max="9993" width="21.85546875" style="52" customWidth="1"/>
    <col min="9994" max="9994" width="22.85546875" style="52" customWidth="1"/>
    <col min="9995" max="9995" width="17" style="52" customWidth="1"/>
    <col min="9996" max="9998" width="21.85546875" style="52" customWidth="1"/>
    <col min="9999" max="9999" width="24.85546875" style="52" customWidth="1"/>
    <col min="10000" max="10000" width="18" style="52" customWidth="1"/>
    <col min="10001" max="10240" width="9.140625" style="52"/>
    <col min="10241" max="10249" width="21.85546875" style="52" customWidth="1"/>
    <col min="10250" max="10250" width="22.85546875" style="52" customWidth="1"/>
    <col min="10251" max="10251" width="17" style="52" customWidth="1"/>
    <col min="10252" max="10254" width="21.85546875" style="52" customWidth="1"/>
    <col min="10255" max="10255" width="24.85546875" style="52" customWidth="1"/>
    <col min="10256" max="10256" width="18" style="52" customWidth="1"/>
    <col min="10257" max="10496" width="9.140625" style="52"/>
    <col min="10497" max="10505" width="21.85546875" style="52" customWidth="1"/>
    <col min="10506" max="10506" width="22.85546875" style="52" customWidth="1"/>
    <col min="10507" max="10507" width="17" style="52" customWidth="1"/>
    <col min="10508" max="10510" width="21.85546875" style="52" customWidth="1"/>
    <col min="10511" max="10511" width="24.85546875" style="52" customWidth="1"/>
    <col min="10512" max="10512" width="18" style="52" customWidth="1"/>
    <col min="10513" max="10752" width="9.140625" style="52"/>
    <col min="10753" max="10761" width="21.85546875" style="52" customWidth="1"/>
    <col min="10762" max="10762" width="22.85546875" style="52" customWidth="1"/>
    <col min="10763" max="10763" width="17" style="52" customWidth="1"/>
    <col min="10764" max="10766" width="21.85546875" style="52" customWidth="1"/>
    <col min="10767" max="10767" width="24.85546875" style="52" customWidth="1"/>
    <col min="10768" max="10768" width="18" style="52" customWidth="1"/>
    <col min="10769" max="11008" width="9.140625" style="52"/>
    <col min="11009" max="11017" width="21.85546875" style="52" customWidth="1"/>
    <col min="11018" max="11018" width="22.85546875" style="52" customWidth="1"/>
    <col min="11019" max="11019" width="17" style="52" customWidth="1"/>
    <col min="11020" max="11022" width="21.85546875" style="52" customWidth="1"/>
    <col min="11023" max="11023" width="24.85546875" style="52" customWidth="1"/>
    <col min="11024" max="11024" width="18" style="52" customWidth="1"/>
    <col min="11025" max="11264" width="9.140625" style="52"/>
    <col min="11265" max="11273" width="21.85546875" style="52" customWidth="1"/>
    <col min="11274" max="11274" width="22.85546875" style="52" customWidth="1"/>
    <col min="11275" max="11275" width="17" style="52" customWidth="1"/>
    <col min="11276" max="11278" width="21.85546875" style="52" customWidth="1"/>
    <col min="11279" max="11279" width="24.85546875" style="52" customWidth="1"/>
    <col min="11280" max="11280" width="18" style="52" customWidth="1"/>
    <col min="11281" max="11520" width="9.140625" style="52"/>
    <col min="11521" max="11529" width="21.85546875" style="52" customWidth="1"/>
    <col min="11530" max="11530" width="22.85546875" style="52" customWidth="1"/>
    <col min="11531" max="11531" width="17" style="52" customWidth="1"/>
    <col min="11532" max="11534" width="21.85546875" style="52" customWidth="1"/>
    <col min="11535" max="11535" width="24.85546875" style="52" customWidth="1"/>
    <col min="11536" max="11536" width="18" style="52" customWidth="1"/>
    <col min="11537" max="11776" width="9.140625" style="52"/>
    <col min="11777" max="11785" width="21.85546875" style="52" customWidth="1"/>
    <col min="11786" max="11786" width="22.85546875" style="52" customWidth="1"/>
    <col min="11787" max="11787" width="17" style="52" customWidth="1"/>
    <col min="11788" max="11790" width="21.85546875" style="52" customWidth="1"/>
    <col min="11791" max="11791" width="24.85546875" style="52" customWidth="1"/>
    <col min="11792" max="11792" width="18" style="52" customWidth="1"/>
    <col min="11793" max="12032" width="9.140625" style="52"/>
    <col min="12033" max="12041" width="21.85546875" style="52" customWidth="1"/>
    <col min="12042" max="12042" width="22.85546875" style="52" customWidth="1"/>
    <col min="12043" max="12043" width="17" style="52" customWidth="1"/>
    <col min="12044" max="12046" width="21.85546875" style="52" customWidth="1"/>
    <col min="12047" max="12047" width="24.85546875" style="52" customWidth="1"/>
    <col min="12048" max="12048" width="18" style="52" customWidth="1"/>
    <col min="12049" max="12288" width="9.140625" style="52"/>
    <col min="12289" max="12297" width="21.85546875" style="52" customWidth="1"/>
    <col min="12298" max="12298" width="22.85546875" style="52" customWidth="1"/>
    <col min="12299" max="12299" width="17" style="52" customWidth="1"/>
    <col min="12300" max="12302" width="21.85546875" style="52" customWidth="1"/>
    <col min="12303" max="12303" width="24.85546875" style="52" customWidth="1"/>
    <col min="12304" max="12304" width="18" style="52" customWidth="1"/>
    <col min="12305" max="12544" width="9.140625" style="52"/>
    <col min="12545" max="12553" width="21.85546875" style="52" customWidth="1"/>
    <col min="12554" max="12554" width="22.85546875" style="52" customWidth="1"/>
    <col min="12555" max="12555" width="17" style="52" customWidth="1"/>
    <col min="12556" max="12558" width="21.85546875" style="52" customWidth="1"/>
    <col min="12559" max="12559" width="24.85546875" style="52" customWidth="1"/>
    <col min="12560" max="12560" width="18" style="52" customWidth="1"/>
    <col min="12561" max="12800" width="9.140625" style="52"/>
    <col min="12801" max="12809" width="21.85546875" style="52" customWidth="1"/>
    <col min="12810" max="12810" width="22.85546875" style="52" customWidth="1"/>
    <col min="12811" max="12811" width="17" style="52" customWidth="1"/>
    <col min="12812" max="12814" width="21.85546875" style="52" customWidth="1"/>
    <col min="12815" max="12815" width="24.85546875" style="52" customWidth="1"/>
    <col min="12816" max="12816" width="18" style="52" customWidth="1"/>
    <col min="12817" max="13056" width="9.140625" style="52"/>
    <col min="13057" max="13065" width="21.85546875" style="52" customWidth="1"/>
    <col min="13066" max="13066" width="22.85546875" style="52" customWidth="1"/>
    <col min="13067" max="13067" width="17" style="52" customWidth="1"/>
    <col min="13068" max="13070" width="21.85546875" style="52" customWidth="1"/>
    <col min="13071" max="13071" width="24.85546875" style="52" customWidth="1"/>
    <col min="13072" max="13072" width="18" style="52" customWidth="1"/>
    <col min="13073" max="13312" width="9.140625" style="52"/>
    <col min="13313" max="13321" width="21.85546875" style="52" customWidth="1"/>
    <col min="13322" max="13322" width="22.85546875" style="52" customWidth="1"/>
    <col min="13323" max="13323" width="17" style="52" customWidth="1"/>
    <col min="13324" max="13326" width="21.85546875" style="52" customWidth="1"/>
    <col min="13327" max="13327" width="24.85546875" style="52" customWidth="1"/>
    <col min="13328" max="13328" width="18" style="52" customWidth="1"/>
    <col min="13329" max="13568" width="9.140625" style="52"/>
    <col min="13569" max="13577" width="21.85546875" style="52" customWidth="1"/>
    <col min="13578" max="13578" width="22.85546875" style="52" customWidth="1"/>
    <col min="13579" max="13579" width="17" style="52" customWidth="1"/>
    <col min="13580" max="13582" width="21.85546875" style="52" customWidth="1"/>
    <col min="13583" max="13583" width="24.85546875" style="52" customWidth="1"/>
    <col min="13584" max="13584" width="18" style="52" customWidth="1"/>
    <col min="13585" max="13824" width="9.140625" style="52"/>
    <col min="13825" max="13833" width="21.85546875" style="52" customWidth="1"/>
    <col min="13834" max="13834" width="22.85546875" style="52" customWidth="1"/>
    <col min="13835" max="13835" width="17" style="52" customWidth="1"/>
    <col min="13836" max="13838" width="21.85546875" style="52" customWidth="1"/>
    <col min="13839" max="13839" width="24.85546875" style="52" customWidth="1"/>
    <col min="13840" max="13840" width="18" style="52" customWidth="1"/>
    <col min="13841" max="14080" width="9.140625" style="52"/>
    <col min="14081" max="14089" width="21.85546875" style="52" customWidth="1"/>
    <col min="14090" max="14090" width="22.85546875" style="52" customWidth="1"/>
    <col min="14091" max="14091" width="17" style="52" customWidth="1"/>
    <col min="14092" max="14094" width="21.85546875" style="52" customWidth="1"/>
    <col min="14095" max="14095" width="24.85546875" style="52" customWidth="1"/>
    <col min="14096" max="14096" width="18" style="52" customWidth="1"/>
    <col min="14097" max="14336" width="9.140625" style="52"/>
    <col min="14337" max="14345" width="21.85546875" style="52" customWidth="1"/>
    <col min="14346" max="14346" width="22.85546875" style="52" customWidth="1"/>
    <col min="14347" max="14347" width="17" style="52" customWidth="1"/>
    <col min="14348" max="14350" width="21.85546875" style="52" customWidth="1"/>
    <col min="14351" max="14351" width="24.85546875" style="52" customWidth="1"/>
    <col min="14352" max="14352" width="18" style="52" customWidth="1"/>
    <col min="14353" max="14592" width="9.140625" style="52"/>
    <col min="14593" max="14601" width="21.85546875" style="52" customWidth="1"/>
    <col min="14602" max="14602" width="22.85546875" style="52" customWidth="1"/>
    <col min="14603" max="14603" width="17" style="52" customWidth="1"/>
    <col min="14604" max="14606" width="21.85546875" style="52" customWidth="1"/>
    <col min="14607" max="14607" width="24.85546875" style="52" customWidth="1"/>
    <col min="14608" max="14608" width="18" style="52" customWidth="1"/>
    <col min="14609" max="14848" width="9.140625" style="52"/>
    <col min="14849" max="14857" width="21.85546875" style="52" customWidth="1"/>
    <col min="14858" max="14858" width="22.85546875" style="52" customWidth="1"/>
    <col min="14859" max="14859" width="17" style="52" customWidth="1"/>
    <col min="14860" max="14862" width="21.85546875" style="52" customWidth="1"/>
    <col min="14863" max="14863" width="24.85546875" style="52" customWidth="1"/>
    <col min="14864" max="14864" width="18" style="52" customWidth="1"/>
    <col min="14865" max="15104" width="9.140625" style="52"/>
    <col min="15105" max="15113" width="21.85546875" style="52" customWidth="1"/>
    <col min="15114" max="15114" width="22.85546875" style="52" customWidth="1"/>
    <col min="15115" max="15115" width="17" style="52" customWidth="1"/>
    <col min="15116" max="15118" width="21.85546875" style="52" customWidth="1"/>
    <col min="15119" max="15119" width="24.85546875" style="52" customWidth="1"/>
    <col min="15120" max="15120" width="18" style="52" customWidth="1"/>
    <col min="15121" max="15360" width="9.140625" style="52"/>
    <col min="15361" max="15369" width="21.85546875" style="52" customWidth="1"/>
    <col min="15370" max="15370" width="22.85546875" style="52" customWidth="1"/>
    <col min="15371" max="15371" width="17" style="52" customWidth="1"/>
    <col min="15372" max="15374" width="21.85546875" style="52" customWidth="1"/>
    <col min="15375" max="15375" width="24.85546875" style="52" customWidth="1"/>
    <col min="15376" max="15376" width="18" style="52" customWidth="1"/>
    <col min="15377" max="15616" width="9.140625" style="52"/>
    <col min="15617" max="15625" width="21.85546875" style="52" customWidth="1"/>
    <col min="15626" max="15626" width="22.85546875" style="52" customWidth="1"/>
    <col min="15627" max="15627" width="17" style="52" customWidth="1"/>
    <col min="15628" max="15630" width="21.85546875" style="52" customWidth="1"/>
    <col min="15631" max="15631" width="24.85546875" style="52" customWidth="1"/>
    <col min="15632" max="15632" width="18" style="52" customWidth="1"/>
    <col min="15633" max="15872" width="9.140625" style="52"/>
    <col min="15873" max="15881" width="21.85546875" style="52" customWidth="1"/>
    <col min="15882" max="15882" width="22.85546875" style="52" customWidth="1"/>
    <col min="15883" max="15883" width="17" style="52" customWidth="1"/>
    <col min="15884" max="15886" width="21.85546875" style="52" customWidth="1"/>
    <col min="15887" max="15887" width="24.85546875" style="52" customWidth="1"/>
    <col min="15888" max="15888" width="18" style="52" customWidth="1"/>
    <col min="15889" max="16128" width="9.140625" style="52"/>
    <col min="16129" max="16137" width="21.85546875" style="52" customWidth="1"/>
    <col min="16138" max="16138" width="22.85546875" style="52" customWidth="1"/>
    <col min="16139" max="16139" width="17" style="52" customWidth="1"/>
    <col min="16140" max="16142" width="21.85546875" style="52" customWidth="1"/>
    <col min="16143" max="16143" width="24.85546875" style="52" customWidth="1"/>
    <col min="16144" max="16144" width="18" style="52" customWidth="1"/>
    <col min="16145" max="16384" width="9.140625" style="52"/>
  </cols>
  <sheetData>
    <row r="2" spans="1:15" ht="18" customHeight="1">
      <c r="A2" s="51" t="s">
        <v>0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</row>
    <row r="4" spans="1:15" ht="18" customHeight="1">
      <c r="A4" s="53" t="s">
        <v>163</v>
      </c>
      <c r="B4" s="53"/>
      <c r="C4" s="53"/>
      <c r="D4" s="53"/>
      <c r="E4" s="53"/>
      <c r="F4" s="53"/>
      <c r="G4" s="53"/>
      <c r="H4" s="53"/>
      <c r="I4" s="53"/>
    </row>
    <row r="5" spans="1:15" ht="18" customHeight="1">
      <c r="A5" s="53"/>
    </row>
    <row r="6" spans="1:15" ht="18" customHeight="1">
      <c r="A6" s="53" t="s">
        <v>2</v>
      </c>
    </row>
    <row r="7" spans="1:15" ht="18" customHeight="1">
      <c r="A7" s="53" t="s">
        <v>3</v>
      </c>
    </row>
    <row r="8" spans="1:15" ht="18" customHeight="1">
      <c r="A8" s="53" t="s">
        <v>4</v>
      </c>
      <c r="H8" s="55"/>
    </row>
    <row r="9" spans="1:15" ht="18" customHeight="1">
      <c r="A9" s="53" t="s">
        <v>5</v>
      </c>
    </row>
    <row r="10" spans="1:15" ht="18" customHeight="1">
      <c r="A10" s="53" t="s">
        <v>6</v>
      </c>
    </row>
    <row r="11" spans="1:15" ht="18" customHeight="1">
      <c r="A11" s="53"/>
      <c r="G11" s="56"/>
    </row>
    <row r="12" spans="1:15" ht="24.95" customHeight="1">
      <c r="A12" s="53" t="s">
        <v>164</v>
      </c>
      <c r="N12" s="53" t="s">
        <v>165</v>
      </c>
    </row>
    <row r="13" spans="1:15" ht="18" customHeight="1">
      <c r="A13" s="53"/>
    </row>
    <row r="14" spans="1:15" ht="18" customHeight="1">
      <c r="A14" s="53" t="s">
        <v>9</v>
      </c>
      <c r="N14" s="57" t="s">
        <v>10</v>
      </c>
      <c r="O14" s="58" t="s">
        <v>11</v>
      </c>
    </row>
    <row r="15" spans="1:15" ht="18" customHeight="1">
      <c r="N15" s="57"/>
      <c r="O15" s="58"/>
    </row>
    <row r="16" spans="1:15" ht="18" customHeight="1">
      <c r="A16" s="52" t="s">
        <v>12</v>
      </c>
      <c r="N16" s="59"/>
      <c r="O16" s="60"/>
    </row>
    <row r="17" spans="1:15" ht="18" customHeight="1">
      <c r="A17" s="52" t="s">
        <v>13</v>
      </c>
      <c r="N17" s="61" t="s">
        <v>14</v>
      </c>
      <c r="O17" s="62" t="s">
        <v>152</v>
      </c>
    </row>
    <row r="18" spans="1:15" ht="20.100000000000001" customHeight="1">
      <c r="A18" s="52" t="s">
        <v>16</v>
      </c>
      <c r="N18" s="61"/>
      <c r="O18" s="62"/>
    </row>
    <row r="19" spans="1:15" ht="18" customHeight="1">
      <c r="A19" s="52" t="s">
        <v>17</v>
      </c>
      <c r="N19" s="61"/>
      <c r="O19" s="62"/>
    </row>
    <row r="20" spans="1:15" ht="18" customHeight="1">
      <c r="A20" s="52" t="s">
        <v>18</v>
      </c>
      <c r="N20" s="61"/>
      <c r="O20" s="62"/>
    </row>
    <row r="21" spans="1:15" ht="18" customHeight="1">
      <c r="A21" s="53" t="s">
        <v>19</v>
      </c>
      <c r="C21" s="63" t="s">
        <v>20</v>
      </c>
      <c r="D21" s="63"/>
      <c r="N21" s="64"/>
      <c r="O21" s="64"/>
    </row>
    <row r="23" spans="1:15" ht="18" customHeight="1">
      <c r="A23" s="53" t="s">
        <v>21</v>
      </c>
      <c r="E23" s="53" t="s">
        <v>22</v>
      </c>
    </row>
    <row r="24" spans="1:15" ht="18" customHeight="1">
      <c r="G24" s="53" t="s">
        <v>23</v>
      </c>
    </row>
    <row r="25" spans="1:15" ht="15" customHeight="1">
      <c r="A25" s="65"/>
      <c r="B25" s="66" t="s">
        <v>24</v>
      </c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65"/>
    </row>
    <row r="26" spans="1:15" ht="30.95" customHeight="1">
      <c r="A26" s="67" t="s">
        <v>25</v>
      </c>
      <c r="B26" s="68" t="s">
        <v>26</v>
      </c>
      <c r="C26" s="68"/>
      <c r="D26" s="67" t="s">
        <v>27</v>
      </c>
      <c r="E26" s="67" t="s">
        <v>28</v>
      </c>
      <c r="F26" s="67" t="s">
        <v>25</v>
      </c>
      <c r="G26" s="68" t="s">
        <v>26</v>
      </c>
      <c r="H26" s="68"/>
      <c r="I26" s="67" t="s">
        <v>27</v>
      </c>
      <c r="J26" s="67" t="s">
        <v>28</v>
      </c>
      <c r="K26" s="67" t="s">
        <v>25</v>
      </c>
      <c r="L26" s="68" t="s">
        <v>26</v>
      </c>
      <c r="M26" s="68"/>
      <c r="N26" s="67" t="s">
        <v>27</v>
      </c>
      <c r="O26" s="67" t="s">
        <v>28</v>
      </c>
    </row>
    <row r="27" spans="1:15" ht="50.1" customHeight="1">
      <c r="A27" s="67"/>
      <c r="B27" s="69" t="s">
        <v>29</v>
      </c>
      <c r="C27" s="69" t="s">
        <v>2</v>
      </c>
      <c r="D27" s="67"/>
      <c r="E27" s="67"/>
      <c r="F27" s="67"/>
      <c r="G27" s="69" t="s">
        <v>29</v>
      </c>
      <c r="H27" s="69" t="s">
        <v>2</v>
      </c>
      <c r="I27" s="67"/>
      <c r="J27" s="67"/>
      <c r="K27" s="67"/>
      <c r="L27" s="69" t="s">
        <v>29</v>
      </c>
      <c r="M27" s="69" t="s">
        <v>2</v>
      </c>
      <c r="N27" s="67"/>
      <c r="O27" s="67"/>
    </row>
    <row r="28" spans="1:15" s="76" customFormat="1" ht="26.1" customHeight="1">
      <c r="A28" s="70">
        <v>1</v>
      </c>
      <c r="B28" s="71">
        <v>0</v>
      </c>
      <c r="C28" s="72">
        <v>0.15</v>
      </c>
      <c r="D28" s="73">
        <v>10260</v>
      </c>
      <c r="E28" s="73">
        <f>D28*(100-2.45)/100</f>
        <v>10008.629999999999</v>
      </c>
      <c r="F28" s="74">
        <v>33</v>
      </c>
      <c r="G28" s="75">
        <v>8</v>
      </c>
      <c r="H28" s="75">
        <v>8.15</v>
      </c>
      <c r="I28" s="73">
        <v>10260</v>
      </c>
      <c r="J28" s="73">
        <f>I28*(100-2.45)/100</f>
        <v>10008.629999999999</v>
      </c>
      <c r="K28" s="74">
        <v>65</v>
      </c>
      <c r="L28" s="75">
        <v>16</v>
      </c>
      <c r="M28" s="75">
        <v>16.149999999999999</v>
      </c>
      <c r="N28" s="73">
        <v>10260</v>
      </c>
      <c r="O28" s="73">
        <f>N28*(100-2.45)/100</f>
        <v>10008.629999999999</v>
      </c>
    </row>
    <row r="29" spans="1:15" s="76" customFormat="1" ht="27" customHeight="1">
      <c r="A29" s="70">
        <v>2</v>
      </c>
      <c r="B29" s="70">
        <v>0.15</v>
      </c>
      <c r="C29" s="77">
        <v>0.3</v>
      </c>
      <c r="D29" s="73">
        <v>10260</v>
      </c>
      <c r="E29" s="73">
        <f t="shared" ref="E29:E59" si="0">D29*(100-2.45)/100</f>
        <v>10008.629999999999</v>
      </c>
      <c r="F29" s="74">
        <v>34</v>
      </c>
      <c r="G29" s="75">
        <v>8.15</v>
      </c>
      <c r="H29" s="75">
        <v>8.3000000000000007</v>
      </c>
      <c r="I29" s="73">
        <v>10260</v>
      </c>
      <c r="J29" s="73">
        <f t="shared" ref="J29:J59" si="1">I29*(100-2.45)/100</f>
        <v>10008.629999999999</v>
      </c>
      <c r="K29" s="74">
        <v>66</v>
      </c>
      <c r="L29" s="75">
        <v>16.149999999999999</v>
      </c>
      <c r="M29" s="75">
        <v>16.3</v>
      </c>
      <c r="N29" s="73">
        <v>10260</v>
      </c>
      <c r="O29" s="73">
        <f>N29*(100-2.45)/100</f>
        <v>10008.629999999999</v>
      </c>
    </row>
    <row r="30" spans="1:15" s="76" customFormat="1" ht="27" customHeight="1">
      <c r="A30" s="70">
        <v>3</v>
      </c>
      <c r="B30" s="77">
        <v>0.3</v>
      </c>
      <c r="C30" s="72">
        <v>0.45</v>
      </c>
      <c r="D30" s="73">
        <v>10260</v>
      </c>
      <c r="E30" s="73">
        <f t="shared" si="0"/>
        <v>10008.629999999999</v>
      </c>
      <c r="F30" s="74">
        <v>35</v>
      </c>
      <c r="G30" s="75">
        <v>8.3000000000000007</v>
      </c>
      <c r="H30" s="75">
        <v>8.4499999999999993</v>
      </c>
      <c r="I30" s="73">
        <v>10260</v>
      </c>
      <c r="J30" s="73">
        <f t="shared" si="1"/>
        <v>10008.629999999999</v>
      </c>
      <c r="K30" s="74">
        <v>67</v>
      </c>
      <c r="L30" s="75">
        <v>16.3</v>
      </c>
      <c r="M30" s="75">
        <v>16.45</v>
      </c>
      <c r="N30" s="73">
        <v>10260</v>
      </c>
      <c r="O30" s="73">
        <f t="shared" ref="O30:O59" si="2">N30*(100-2.45)/100</f>
        <v>10008.629999999999</v>
      </c>
    </row>
    <row r="31" spans="1:15" s="76" customFormat="1" ht="27" customHeight="1">
      <c r="A31" s="70">
        <v>4</v>
      </c>
      <c r="B31" s="70">
        <v>0.45</v>
      </c>
      <c r="C31" s="75">
        <v>1</v>
      </c>
      <c r="D31" s="73">
        <v>10260</v>
      </c>
      <c r="E31" s="73">
        <f t="shared" si="0"/>
        <v>10008.629999999999</v>
      </c>
      <c r="F31" s="74">
        <v>36</v>
      </c>
      <c r="G31" s="75">
        <v>8.4499999999999993</v>
      </c>
      <c r="H31" s="75">
        <v>9</v>
      </c>
      <c r="I31" s="73">
        <v>10260</v>
      </c>
      <c r="J31" s="73">
        <f t="shared" si="1"/>
        <v>10008.629999999999</v>
      </c>
      <c r="K31" s="74">
        <v>68</v>
      </c>
      <c r="L31" s="75">
        <v>16.45</v>
      </c>
      <c r="M31" s="75">
        <v>17</v>
      </c>
      <c r="N31" s="73">
        <v>10260</v>
      </c>
      <c r="O31" s="73">
        <f t="shared" si="2"/>
        <v>10008.629999999999</v>
      </c>
    </row>
    <row r="32" spans="1:15" s="76" customFormat="1" ht="27" customHeight="1">
      <c r="A32" s="70">
        <v>5</v>
      </c>
      <c r="B32" s="75">
        <v>1</v>
      </c>
      <c r="C32" s="72">
        <v>1.1499999999999999</v>
      </c>
      <c r="D32" s="73">
        <v>10260</v>
      </c>
      <c r="E32" s="73">
        <f t="shared" si="0"/>
        <v>10008.629999999999</v>
      </c>
      <c r="F32" s="74">
        <v>37</v>
      </c>
      <c r="G32" s="75">
        <v>9</v>
      </c>
      <c r="H32" s="75">
        <v>9.15</v>
      </c>
      <c r="I32" s="73">
        <v>10260</v>
      </c>
      <c r="J32" s="73">
        <f t="shared" si="1"/>
        <v>10008.629999999999</v>
      </c>
      <c r="K32" s="74">
        <v>69</v>
      </c>
      <c r="L32" s="75">
        <v>17</v>
      </c>
      <c r="M32" s="75">
        <v>17.149999999999999</v>
      </c>
      <c r="N32" s="73">
        <v>10260</v>
      </c>
      <c r="O32" s="73">
        <f t="shared" si="2"/>
        <v>10008.629999999999</v>
      </c>
    </row>
    <row r="33" spans="1:15" s="76" customFormat="1" ht="27" customHeight="1">
      <c r="A33" s="70">
        <v>6</v>
      </c>
      <c r="B33" s="72">
        <v>1.1499999999999999</v>
      </c>
      <c r="C33" s="75">
        <v>1.3</v>
      </c>
      <c r="D33" s="73">
        <v>10260</v>
      </c>
      <c r="E33" s="73">
        <f t="shared" si="0"/>
        <v>10008.629999999999</v>
      </c>
      <c r="F33" s="74">
        <v>38</v>
      </c>
      <c r="G33" s="75">
        <v>9.15</v>
      </c>
      <c r="H33" s="75">
        <v>9.3000000000000007</v>
      </c>
      <c r="I33" s="73">
        <v>10260</v>
      </c>
      <c r="J33" s="73">
        <f t="shared" si="1"/>
        <v>10008.629999999999</v>
      </c>
      <c r="K33" s="74">
        <v>70</v>
      </c>
      <c r="L33" s="75">
        <v>17.149999999999999</v>
      </c>
      <c r="M33" s="75">
        <v>17.3</v>
      </c>
      <c r="N33" s="73">
        <v>10260</v>
      </c>
      <c r="O33" s="73">
        <f t="shared" si="2"/>
        <v>10008.629999999999</v>
      </c>
    </row>
    <row r="34" spans="1:15" s="76" customFormat="1" ht="27" customHeight="1">
      <c r="A34" s="70">
        <v>7</v>
      </c>
      <c r="B34" s="77">
        <v>1.3</v>
      </c>
      <c r="C34" s="72">
        <v>1.45</v>
      </c>
      <c r="D34" s="73">
        <v>10260</v>
      </c>
      <c r="E34" s="73">
        <f t="shared" si="0"/>
        <v>10008.629999999999</v>
      </c>
      <c r="F34" s="74">
        <v>39</v>
      </c>
      <c r="G34" s="75">
        <v>9.3000000000000007</v>
      </c>
      <c r="H34" s="75">
        <v>9.4499999999999993</v>
      </c>
      <c r="I34" s="73">
        <v>10260</v>
      </c>
      <c r="J34" s="73">
        <f t="shared" si="1"/>
        <v>10008.629999999999</v>
      </c>
      <c r="K34" s="74">
        <v>71</v>
      </c>
      <c r="L34" s="75">
        <v>17.3</v>
      </c>
      <c r="M34" s="75">
        <v>17.45</v>
      </c>
      <c r="N34" s="73">
        <v>10260</v>
      </c>
      <c r="O34" s="73">
        <f t="shared" si="2"/>
        <v>10008.629999999999</v>
      </c>
    </row>
    <row r="35" spans="1:15" s="76" customFormat="1" ht="27" customHeight="1">
      <c r="A35" s="70">
        <v>8</v>
      </c>
      <c r="B35" s="70">
        <v>1.45</v>
      </c>
      <c r="C35" s="75">
        <v>2</v>
      </c>
      <c r="D35" s="73">
        <v>10260</v>
      </c>
      <c r="E35" s="73">
        <f t="shared" si="0"/>
        <v>10008.629999999999</v>
      </c>
      <c r="F35" s="74">
        <v>40</v>
      </c>
      <c r="G35" s="75">
        <v>9.4499999999999993</v>
      </c>
      <c r="H35" s="75">
        <v>10</v>
      </c>
      <c r="I35" s="73">
        <v>10260</v>
      </c>
      <c r="J35" s="73">
        <f t="shared" si="1"/>
        <v>10008.629999999999</v>
      </c>
      <c r="K35" s="74">
        <v>72</v>
      </c>
      <c r="L35" s="78">
        <v>17.45</v>
      </c>
      <c r="M35" s="75">
        <v>18</v>
      </c>
      <c r="N35" s="73">
        <v>10260</v>
      </c>
      <c r="O35" s="73">
        <f t="shared" si="2"/>
        <v>10008.629999999999</v>
      </c>
    </row>
    <row r="36" spans="1:15" s="76" customFormat="1" ht="27" customHeight="1">
      <c r="A36" s="70">
        <v>9</v>
      </c>
      <c r="B36" s="77">
        <v>2</v>
      </c>
      <c r="C36" s="72">
        <v>2.15</v>
      </c>
      <c r="D36" s="73">
        <v>10260</v>
      </c>
      <c r="E36" s="73">
        <f t="shared" si="0"/>
        <v>10008.629999999999</v>
      </c>
      <c r="F36" s="74">
        <v>41</v>
      </c>
      <c r="G36" s="75">
        <v>10</v>
      </c>
      <c r="H36" s="78">
        <v>10.15</v>
      </c>
      <c r="I36" s="73">
        <v>10260</v>
      </c>
      <c r="J36" s="73">
        <f t="shared" si="1"/>
        <v>10008.629999999999</v>
      </c>
      <c r="K36" s="74">
        <v>73</v>
      </c>
      <c r="L36" s="78">
        <v>18</v>
      </c>
      <c r="M36" s="75">
        <v>18.149999999999999</v>
      </c>
      <c r="N36" s="73">
        <v>10260</v>
      </c>
      <c r="O36" s="73">
        <f t="shared" si="2"/>
        <v>10008.629999999999</v>
      </c>
    </row>
    <row r="37" spans="1:15" s="76" customFormat="1" ht="27" customHeight="1">
      <c r="A37" s="70">
        <v>10</v>
      </c>
      <c r="B37" s="70">
        <v>2.15</v>
      </c>
      <c r="C37" s="75">
        <v>2.2999999999999998</v>
      </c>
      <c r="D37" s="73">
        <v>10260</v>
      </c>
      <c r="E37" s="73">
        <f t="shared" si="0"/>
        <v>10008.629999999999</v>
      </c>
      <c r="F37" s="74">
        <v>42</v>
      </c>
      <c r="G37" s="75">
        <v>10.15</v>
      </c>
      <c r="H37" s="78">
        <v>10.3</v>
      </c>
      <c r="I37" s="73">
        <v>10260</v>
      </c>
      <c r="J37" s="73">
        <f t="shared" si="1"/>
        <v>10008.629999999999</v>
      </c>
      <c r="K37" s="74">
        <v>74</v>
      </c>
      <c r="L37" s="78">
        <v>18.149999999999999</v>
      </c>
      <c r="M37" s="75">
        <v>18.3</v>
      </c>
      <c r="N37" s="73">
        <v>10260</v>
      </c>
      <c r="O37" s="73">
        <f t="shared" si="2"/>
        <v>10008.629999999999</v>
      </c>
    </row>
    <row r="38" spans="1:15" s="76" customFormat="1" ht="27" customHeight="1">
      <c r="A38" s="70">
        <v>11</v>
      </c>
      <c r="B38" s="77">
        <v>2.2999999999999998</v>
      </c>
      <c r="C38" s="72">
        <v>2.4500000000000002</v>
      </c>
      <c r="D38" s="73">
        <v>10260</v>
      </c>
      <c r="E38" s="73">
        <f t="shared" si="0"/>
        <v>10008.629999999999</v>
      </c>
      <c r="F38" s="74">
        <v>43</v>
      </c>
      <c r="G38" s="75">
        <v>10.3</v>
      </c>
      <c r="H38" s="78">
        <v>10.45</v>
      </c>
      <c r="I38" s="73">
        <v>10260</v>
      </c>
      <c r="J38" s="73">
        <f t="shared" si="1"/>
        <v>10008.629999999999</v>
      </c>
      <c r="K38" s="74">
        <v>75</v>
      </c>
      <c r="L38" s="78">
        <v>18.3</v>
      </c>
      <c r="M38" s="75">
        <v>18.45</v>
      </c>
      <c r="N38" s="73">
        <v>10260</v>
      </c>
      <c r="O38" s="73">
        <f t="shared" si="2"/>
        <v>10008.629999999999</v>
      </c>
    </row>
    <row r="39" spans="1:15" s="76" customFormat="1" ht="27" customHeight="1">
      <c r="A39" s="70">
        <v>12</v>
      </c>
      <c r="B39" s="70">
        <v>2.4500000000000002</v>
      </c>
      <c r="C39" s="75">
        <v>3</v>
      </c>
      <c r="D39" s="73">
        <v>10260</v>
      </c>
      <c r="E39" s="73">
        <f t="shared" si="0"/>
        <v>10008.629999999999</v>
      </c>
      <c r="F39" s="74">
        <v>44</v>
      </c>
      <c r="G39" s="75">
        <v>10.45</v>
      </c>
      <c r="H39" s="78">
        <v>11</v>
      </c>
      <c r="I39" s="73">
        <v>10260</v>
      </c>
      <c r="J39" s="73">
        <f t="shared" si="1"/>
        <v>10008.629999999999</v>
      </c>
      <c r="K39" s="74">
        <v>76</v>
      </c>
      <c r="L39" s="78">
        <v>18.45</v>
      </c>
      <c r="M39" s="75">
        <v>19</v>
      </c>
      <c r="N39" s="73">
        <v>10260</v>
      </c>
      <c r="O39" s="73">
        <f t="shared" si="2"/>
        <v>10008.629999999999</v>
      </c>
    </row>
    <row r="40" spans="1:15" s="76" customFormat="1" ht="27" customHeight="1">
      <c r="A40" s="70">
        <v>13</v>
      </c>
      <c r="B40" s="77">
        <v>3</v>
      </c>
      <c r="C40" s="79">
        <v>3.15</v>
      </c>
      <c r="D40" s="73">
        <v>10260</v>
      </c>
      <c r="E40" s="73">
        <f t="shared" si="0"/>
        <v>10008.629999999999</v>
      </c>
      <c r="F40" s="74">
        <v>45</v>
      </c>
      <c r="G40" s="75">
        <v>11</v>
      </c>
      <c r="H40" s="78">
        <v>11.15</v>
      </c>
      <c r="I40" s="73">
        <v>10260</v>
      </c>
      <c r="J40" s="73">
        <f t="shared" si="1"/>
        <v>10008.629999999999</v>
      </c>
      <c r="K40" s="74">
        <v>77</v>
      </c>
      <c r="L40" s="78">
        <v>19</v>
      </c>
      <c r="M40" s="75">
        <v>19.149999999999999</v>
      </c>
      <c r="N40" s="73">
        <v>10260</v>
      </c>
      <c r="O40" s="73">
        <f t="shared" si="2"/>
        <v>10008.629999999999</v>
      </c>
    </row>
    <row r="41" spans="1:15" s="76" customFormat="1" ht="27" customHeight="1">
      <c r="A41" s="70">
        <v>14</v>
      </c>
      <c r="B41" s="70">
        <v>3.15</v>
      </c>
      <c r="C41" s="78">
        <v>3.3</v>
      </c>
      <c r="D41" s="73">
        <v>10260</v>
      </c>
      <c r="E41" s="73">
        <f t="shared" si="0"/>
        <v>10008.629999999999</v>
      </c>
      <c r="F41" s="74">
        <v>46</v>
      </c>
      <c r="G41" s="75">
        <v>11.15</v>
      </c>
      <c r="H41" s="78">
        <v>11.3</v>
      </c>
      <c r="I41" s="73">
        <v>10260</v>
      </c>
      <c r="J41" s="73">
        <f t="shared" si="1"/>
        <v>10008.629999999999</v>
      </c>
      <c r="K41" s="74">
        <v>78</v>
      </c>
      <c r="L41" s="78">
        <v>19.149999999999999</v>
      </c>
      <c r="M41" s="75">
        <v>19.3</v>
      </c>
      <c r="N41" s="73">
        <v>10260</v>
      </c>
      <c r="O41" s="73">
        <f t="shared" si="2"/>
        <v>10008.629999999999</v>
      </c>
    </row>
    <row r="42" spans="1:15" s="76" customFormat="1" ht="27" customHeight="1">
      <c r="A42" s="70">
        <v>15</v>
      </c>
      <c r="B42" s="77">
        <v>3.3</v>
      </c>
      <c r="C42" s="79">
        <v>3.45</v>
      </c>
      <c r="D42" s="73">
        <v>10260</v>
      </c>
      <c r="E42" s="73">
        <f t="shared" si="0"/>
        <v>10008.629999999999</v>
      </c>
      <c r="F42" s="74">
        <v>47</v>
      </c>
      <c r="G42" s="75">
        <v>11.3</v>
      </c>
      <c r="H42" s="78">
        <v>11.45</v>
      </c>
      <c r="I42" s="73">
        <v>10260</v>
      </c>
      <c r="J42" s="73">
        <f t="shared" si="1"/>
        <v>10008.629999999999</v>
      </c>
      <c r="K42" s="74">
        <v>79</v>
      </c>
      <c r="L42" s="78">
        <v>19.3</v>
      </c>
      <c r="M42" s="75">
        <v>19.45</v>
      </c>
      <c r="N42" s="73">
        <v>10260</v>
      </c>
      <c r="O42" s="73">
        <f t="shared" si="2"/>
        <v>10008.629999999999</v>
      </c>
    </row>
    <row r="43" spans="1:15" s="76" customFormat="1" ht="27" customHeight="1">
      <c r="A43" s="70">
        <v>16</v>
      </c>
      <c r="B43" s="70">
        <v>3.45</v>
      </c>
      <c r="C43" s="78">
        <v>4</v>
      </c>
      <c r="D43" s="73">
        <v>10260</v>
      </c>
      <c r="E43" s="73">
        <f t="shared" si="0"/>
        <v>10008.629999999999</v>
      </c>
      <c r="F43" s="74">
        <v>48</v>
      </c>
      <c r="G43" s="75">
        <v>11.45</v>
      </c>
      <c r="H43" s="78">
        <v>12</v>
      </c>
      <c r="I43" s="73">
        <v>10260</v>
      </c>
      <c r="J43" s="73">
        <f t="shared" si="1"/>
        <v>10008.629999999999</v>
      </c>
      <c r="K43" s="74">
        <v>80</v>
      </c>
      <c r="L43" s="78">
        <v>19.45</v>
      </c>
      <c r="M43" s="75">
        <v>20</v>
      </c>
      <c r="N43" s="73">
        <v>10260</v>
      </c>
      <c r="O43" s="73">
        <f t="shared" si="2"/>
        <v>10008.629999999999</v>
      </c>
    </row>
    <row r="44" spans="1:15" s="76" customFormat="1" ht="27" customHeight="1">
      <c r="A44" s="70">
        <v>17</v>
      </c>
      <c r="B44" s="77">
        <v>4</v>
      </c>
      <c r="C44" s="79">
        <v>4.1500000000000004</v>
      </c>
      <c r="D44" s="73">
        <v>10260</v>
      </c>
      <c r="E44" s="73">
        <f t="shared" si="0"/>
        <v>10008.629999999999</v>
      </c>
      <c r="F44" s="74">
        <v>49</v>
      </c>
      <c r="G44" s="75">
        <v>12</v>
      </c>
      <c r="H44" s="78">
        <v>12.15</v>
      </c>
      <c r="I44" s="73">
        <v>10260</v>
      </c>
      <c r="J44" s="73">
        <f t="shared" si="1"/>
        <v>10008.629999999999</v>
      </c>
      <c r="K44" s="74">
        <v>81</v>
      </c>
      <c r="L44" s="78">
        <v>20</v>
      </c>
      <c r="M44" s="75">
        <v>20.149999999999999</v>
      </c>
      <c r="N44" s="73">
        <v>10260</v>
      </c>
      <c r="O44" s="73">
        <f t="shared" si="2"/>
        <v>10008.629999999999</v>
      </c>
    </row>
    <row r="45" spans="1:15" s="76" customFormat="1" ht="27" customHeight="1">
      <c r="A45" s="70">
        <v>18</v>
      </c>
      <c r="B45" s="70">
        <v>4.1500000000000004</v>
      </c>
      <c r="C45" s="78">
        <v>4.3</v>
      </c>
      <c r="D45" s="73">
        <v>10260</v>
      </c>
      <c r="E45" s="73">
        <f t="shared" si="0"/>
        <v>10008.629999999999</v>
      </c>
      <c r="F45" s="74">
        <v>50</v>
      </c>
      <c r="G45" s="75">
        <v>12.15</v>
      </c>
      <c r="H45" s="78">
        <v>12.3</v>
      </c>
      <c r="I45" s="73">
        <v>10260</v>
      </c>
      <c r="J45" s="73">
        <f t="shared" si="1"/>
        <v>10008.629999999999</v>
      </c>
      <c r="K45" s="74">
        <v>82</v>
      </c>
      <c r="L45" s="78">
        <v>20.149999999999999</v>
      </c>
      <c r="M45" s="75">
        <v>20.3</v>
      </c>
      <c r="N45" s="73">
        <v>10260</v>
      </c>
      <c r="O45" s="73">
        <f t="shared" si="2"/>
        <v>10008.629999999999</v>
      </c>
    </row>
    <row r="46" spans="1:15" s="76" customFormat="1" ht="27" customHeight="1">
      <c r="A46" s="70">
        <v>19</v>
      </c>
      <c r="B46" s="77">
        <v>4.3</v>
      </c>
      <c r="C46" s="79">
        <v>4.45</v>
      </c>
      <c r="D46" s="73">
        <v>10260</v>
      </c>
      <c r="E46" s="73">
        <f t="shared" si="0"/>
        <v>10008.629999999999</v>
      </c>
      <c r="F46" s="74">
        <v>51</v>
      </c>
      <c r="G46" s="75">
        <v>12.3</v>
      </c>
      <c r="H46" s="78">
        <v>12.45</v>
      </c>
      <c r="I46" s="73">
        <v>10260</v>
      </c>
      <c r="J46" s="73">
        <f t="shared" si="1"/>
        <v>10008.629999999999</v>
      </c>
      <c r="K46" s="74">
        <v>83</v>
      </c>
      <c r="L46" s="78">
        <v>20.3</v>
      </c>
      <c r="M46" s="75">
        <v>20.45</v>
      </c>
      <c r="N46" s="73">
        <v>10260</v>
      </c>
      <c r="O46" s="73">
        <f t="shared" si="2"/>
        <v>10008.629999999999</v>
      </c>
    </row>
    <row r="47" spans="1:15" s="76" customFormat="1" ht="27" customHeight="1">
      <c r="A47" s="70">
        <v>20</v>
      </c>
      <c r="B47" s="70">
        <v>4.45</v>
      </c>
      <c r="C47" s="78">
        <v>5</v>
      </c>
      <c r="D47" s="73">
        <v>10260</v>
      </c>
      <c r="E47" s="73">
        <f t="shared" si="0"/>
        <v>10008.629999999999</v>
      </c>
      <c r="F47" s="74">
        <v>52</v>
      </c>
      <c r="G47" s="75">
        <v>12.45</v>
      </c>
      <c r="H47" s="78">
        <v>13</v>
      </c>
      <c r="I47" s="73">
        <v>10260</v>
      </c>
      <c r="J47" s="73">
        <f t="shared" si="1"/>
        <v>10008.629999999999</v>
      </c>
      <c r="K47" s="74">
        <v>84</v>
      </c>
      <c r="L47" s="78">
        <v>20.45</v>
      </c>
      <c r="M47" s="75">
        <v>21</v>
      </c>
      <c r="N47" s="73">
        <v>10260</v>
      </c>
      <c r="O47" s="73">
        <f t="shared" si="2"/>
        <v>10008.629999999999</v>
      </c>
    </row>
    <row r="48" spans="1:15" s="76" customFormat="1" ht="27" customHeight="1">
      <c r="A48" s="70">
        <v>21</v>
      </c>
      <c r="B48" s="75">
        <v>5</v>
      </c>
      <c r="C48" s="79">
        <v>5.15</v>
      </c>
      <c r="D48" s="73">
        <v>10260</v>
      </c>
      <c r="E48" s="73">
        <f t="shared" si="0"/>
        <v>10008.629999999999</v>
      </c>
      <c r="F48" s="74">
        <v>53</v>
      </c>
      <c r="G48" s="75">
        <v>13</v>
      </c>
      <c r="H48" s="78">
        <v>13.15</v>
      </c>
      <c r="I48" s="73">
        <v>10260</v>
      </c>
      <c r="J48" s="73">
        <f t="shared" si="1"/>
        <v>10008.629999999999</v>
      </c>
      <c r="K48" s="74">
        <v>85</v>
      </c>
      <c r="L48" s="78">
        <v>21</v>
      </c>
      <c r="M48" s="75">
        <v>21.15</v>
      </c>
      <c r="N48" s="73">
        <v>10260</v>
      </c>
      <c r="O48" s="73">
        <f t="shared" si="2"/>
        <v>10008.629999999999</v>
      </c>
    </row>
    <row r="49" spans="1:18" s="76" customFormat="1" ht="27" customHeight="1">
      <c r="A49" s="70">
        <v>22</v>
      </c>
      <c r="B49" s="72">
        <v>5.15</v>
      </c>
      <c r="C49" s="78">
        <v>5.3</v>
      </c>
      <c r="D49" s="73">
        <v>10260</v>
      </c>
      <c r="E49" s="73">
        <f t="shared" si="0"/>
        <v>10008.629999999999</v>
      </c>
      <c r="F49" s="74">
        <v>54</v>
      </c>
      <c r="G49" s="75">
        <v>13.15</v>
      </c>
      <c r="H49" s="78">
        <v>13.3</v>
      </c>
      <c r="I49" s="73">
        <v>10260</v>
      </c>
      <c r="J49" s="73">
        <f t="shared" si="1"/>
        <v>10008.629999999999</v>
      </c>
      <c r="K49" s="74">
        <v>86</v>
      </c>
      <c r="L49" s="78">
        <v>21.15</v>
      </c>
      <c r="M49" s="75">
        <v>21.3</v>
      </c>
      <c r="N49" s="73">
        <v>10260</v>
      </c>
      <c r="O49" s="73">
        <f t="shared" si="2"/>
        <v>10008.629999999999</v>
      </c>
    </row>
    <row r="50" spans="1:18" s="76" customFormat="1" ht="27" customHeight="1">
      <c r="A50" s="70">
        <v>23</v>
      </c>
      <c r="B50" s="75">
        <v>5.3</v>
      </c>
      <c r="C50" s="79">
        <v>5.45</v>
      </c>
      <c r="D50" s="73">
        <v>10260</v>
      </c>
      <c r="E50" s="73">
        <f t="shared" si="0"/>
        <v>10008.629999999999</v>
      </c>
      <c r="F50" s="74">
        <v>55</v>
      </c>
      <c r="G50" s="75">
        <v>13.3</v>
      </c>
      <c r="H50" s="78">
        <v>13.45</v>
      </c>
      <c r="I50" s="73">
        <v>10260</v>
      </c>
      <c r="J50" s="73">
        <f t="shared" si="1"/>
        <v>10008.629999999999</v>
      </c>
      <c r="K50" s="74">
        <v>87</v>
      </c>
      <c r="L50" s="78">
        <v>21.3</v>
      </c>
      <c r="M50" s="75">
        <v>21.45</v>
      </c>
      <c r="N50" s="73">
        <v>10260</v>
      </c>
      <c r="O50" s="73">
        <f t="shared" si="2"/>
        <v>10008.629999999999</v>
      </c>
    </row>
    <row r="51" spans="1:18" s="76" customFormat="1" ht="27" customHeight="1">
      <c r="A51" s="70">
        <v>24</v>
      </c>
      <c r="B51" s="72">
        <v>5.45</v>
      </c>
      <c r="C51" s="78">
        <v>6</v>
      </c>
      <c r="D51" s="73">
        <v>10260</v>
      </c>
      <c r="E51" s="73">
        <f t="shared" si="0"/>
        <v>10008.629999999999</v>
      </c>
      <c r="F51" s="74">
        <v>56</v>
      </c>
      <c r="G51" s="75">
        <v>13.45</v>
      </c>
      <c r="H51" s="78">
        <v>14</v>
      </c>
      <c r="I51" s="73">
        <v>10260</v>
      </c>
      <c r="J51" s="73">
        <f t="shared" si="1"/>
        <v>10008.629999999999</v>
      </c>
      <c r="K51" s="74">
        <v>88</v>
      </c>
      <c r="L51" s="78">
        <v>21.45</v>
      </c>
      <c r="M51" s="75">
        <v>22</v>
      </c>
      <c r="N51" s="73">
        <v>10260</v>
      </c>
      <c r="O51" s="73">
        <f t="shared" si="2"/>
        <v>10008.629999999999</v>
      </c>
    </row>
    <row r="52" spans="1:18" s="76" customFormat="1" ht="27" customHeight="1">
      <c r="A52" s="70">
        <v>25</v>
      </c>
      <c r="B52" s="75">
        <v>6</v>
      </c>
      <c r="C52" s="79">
        <v>6.15</v>
      </c>
      <c r="D52" s="73">
        <v>10260</v>
      </c>
      <c r="E52" s="73">
        <f t="shared" si="0"/>
        <v>10008.629999999999</v>
      </c>
      <c r="F52" s="74">
        <v>57</v>
      </c>
      <c r="G52" s="75">
        <v>14</v>
      </c>
      <c r="H52" s="78">
        <v>14.15</v>
      </c>
      <c r="I52" s="73">
        <v>10260</v>
      </c>
      <c r="J52" s="73">
        <f t="shared" si="1"/>
        <v>10008.629999999999</v>
      </c>
      <c r="K52" s="74">
        <v>89</v>
      </c>
      <c r="L52" s="78">
        <v>22</v>
      </c>
      <c r="M52" s="75">
        <v>22.15</v>
      </c>
      <c r="N52" s="73">
        <v>10260</v>
      </c>
      <c r="O52" s="73">
        <f t="shared" si="2"/>
        <v>10008.629999999999</v>
      </c>
    </row>
    <row r="53" spans="1:18" s="76" customFormat="1" ht="27" customHeight="1">
      <c r="A53" s="70">
        <v>26</v>
      </c>
      <c r="B53" s="72">
        <v>6.15</v>
      </c>
      <c r="C53" s="78">
        <v>6.3</v>
      </c>
      <c r="D53" s="73">
        <v>10260</v>
      </c>
      <c r="E53" s="73">
        <f t="shared" si="0"/>
        <v>10008.629999999999</v>
      </c>
      <c r="F53" s="74">
        <v>58</v>
      </c>
      <c r="G53" s="75">
        <v>14.15</v>
      </c>
      <c r="H53" s="78">
        <v>14.3</v>
      </c>
      <c r="I53" s="73">
        <v>10260</v>
      </c>
      <c r="J53" s="73">
        <f t="shared" si="1"/>
        <v>10008.629999999999</v>
      </c>
      <c r="K53" s="74">
        <v>90</v>
      </c>
      <c r="L53" s="78">
        <v>22.15</v>
      </c>
      <c r="M53" s="75">
        <v>22.3</v>
      </c>
      <c r="N53" s="73">
        <v>10260</v>
      </c>
      <c r="O53" s="73">
        <f t="shared" si="2"/>
        <v>10008.629999999999</v>
      </c>
    </row>
    <row r="54" spans="1:18" s="76" customFormat="1" ht="27" customHeight="1">
      <c r="A54" s="70">
        <v>27</v>
      </c>
      <c r="B54" s="75">
        <v>6.3</v>
      </c>
      <c r="C54" s="79">
        <v>6.45</v>
      </c>
      <c r="D54" s="73">
        <v>10260</v>
      </c>
      <c r="E54" s="73">
        <f t="shared" si="0"/>
        <v>10008.629999999999</v>
      </c>
      <c r="F54" s="74">
        <v>59</v>
      </c>
      <c r="G54" s="75">
        <v>14.3</v>
      </c>
      <c r="H54" s="78">
        <v>14.45</v>
      </c>
      <c r="I54" s="73">
        <v>10260</v>
      </c>
      <c r="J54" s="73">
        <f t="shared" si="1"/>
        <v>10008.629999999999</v>
      </c>
      <c r="K54" s="74">
        <v>91</v>
      </c>
      <c r="L54" s="78">
        <v>22.3</v>
      </c>
      <c r="M54" s="75">
        <v>22.45</v>
      </c>
      <c r="N54" s="73">
        <v>10260</v>
      </c>
      <c r="O54" s="73">
        <f t="shared" si="2"/>
        <v>10008.629999999999</v>
      </c>
    </row>
    <row r="55" spans="1:18" s="76" customFormat="1" ht="27" customHeight="1">
      <c r="A55" s="70">
        <v>28</v>
      </c>
      <c r="B55" s="72">
        <v>6.45</v>
      </c>
      <c r="C55" s="78">
        <v>7</v>
      </c>
      <c r="D55" s="73">
        <v>10260</v>
      </c>
      <c r="E55" s="73">
        <f t="shared" si="0"/>
        <v>10008.629999999999</v>
      </c>
      <c r="F55" s="74">
        <v>60</v>
      </c>
      <c r="G55" s="75">
        <v>14.45</v>
      </c>
      <c r="H55" s="75">
        <v>15</v>
      </c>
      <c r="I55" s="73">
        <v>10260</v>
      </c>
      <c r="J55" s="73">
        <f t="shared" si="1"/>
        <v>10008.629999999999</v>
      </c>
      <c r="K55" s="74">
        <v>92</v>
      </c>
      <c r="L55" s="78">
        <v>22.45</v>
      </c>
      <c r="M55" s="75">
        <v>23</v>
      </c>
      <c r="N55" s="73">
        <v>10260</v>
      </c>
      <c r="O55" s="73">
        <f t="shared" si="2"/>
        <v>10008.629999999999</v>
      </c>
    </row>
    <row r="56" spans="1:18" s="76" customFormat="1" ht="27" customHeight="1">
      <c r="A56" s="70">
        <v>29</v>
      </c>
      <c r="B56" s="75">
        <v>7</v>
      </c>
      <c r="C56" s="79">
        <v>7.15</v>
      </c>
      <c r="D56" s="73">
        <v>10260</v>
      </c>
      <c r="E56" s="73">
        <f t="shared" si="0"/>
        <v>10008.629999999999</v>
      </c>
      <c r="F56" s="74">
        <v>61</v>
      </c>
      <c r="G56" s="75">
        <v>15</v>
      </c>
      <c r="H56" s="75">
        <v>15.15</v>
      </c>
      <c r="I56" s="73">
        <v>10260</v>
      </c>
      <c r="J56" s="73">
        <f t="shared" si="1"/>
        <v>10008.629999999999</v>
      </c>
      <c r="K56" s="74">
        <v>93</v>
      </c>
      <c r="L56" s="78">
        <v>23</v>
      </c>
      <c r="M56" s="75">
        <v>23.15</v>
      </c>
      <c r="N56" s="73">
        <v>10260</v>
      </c>
      <c r="O56" s="73">
        <f t="shared" si="2"/>
        <v>10008.629999999999</v>
      </c>
    </row>
    <row r="57" spans="1:18" s="76" customFormat="1" ht="27" customHeight="1">
      <c r="A57" s="70">
        <v>30</v>
      </c>
      <c r="B57" s="72">
        <v>7.15</v>
      </c>
      <c r="C57" s="78">
        <v>7.3</v>
      </c>
      <c r="D57" s="73">
        <v>10260</v>
      </c>
      <c r="E57" s="73">
        <f t="shared" si="0"/>
        <v>10008.629999999999</v>
      </c>
      <c r="F57" s="74">
        <v>62</v>
      </c>
      <c r="G57" s="75">
        <v>15.15</v>
      </c>
      <c r="H57" s="75">
        <v>15.3</v>
      </c>
      <c r="I57" s="73">
        <v>10260</v>
      </c>
      <c r="J57" s="73">
        <f t="shared" si="1"/>
        <v>10008.629999999999</v>
      </c>
      <c r="K57" s="74">
        <v>94</v>
      </c>
      <c r="L57" s="75">
        <v>23.15</v>
      </c>
      <c r="M57" s="75">
        <v>23.3</v>
      </c>
      <c r="N57" s="73">
        <v>10260</v>
      </c>
      <c r="O57" s="73">
        <f t="shared" si="2"/>
        <v>10008.629999999999</v>
      </c>
    </row>
    <row r="58" spans="1:18" s="76" customFormat="1" ht="27" customHeight="1">
      <c r="A58" s="70">
        <v>31</v>
      </c>
      <c r="B58" s="75">
        <v>7.3</v>
      </c>
      <c r="C58" s="79">
        <v>7.45</v>
      </c>
      <c r="D58" s="73">
        <v>10260</v>
      </c>
      <c r="E58" s="73">
        <f t="shared" si="0"/>
        <v>10008.629999999999</v>
      </c>
      <c r="F58" s="74">
        <v>63</v>
      </c>
      <c r="G58" s="75">
        <v>15.3</v>
      </c>
      <c r="H58" s="75">
        <v>15.45</v>
      </c>
      <c r="I58" s="73">
        <v>10260</v>
      </c>
      <c r="J58" s="73">
        <f t="shared" si="1"/>
        <v>10008.629999999999</v>
      </c>
      <c r="K58" s="74">
        <v>95</v>
      </c>
      <c r="L58" s="75">
        <v>23.3</v>
      </c>
      <c r="M58" s="75">
        <v>23.45</v>
      </c>
      <c r="N58" s="73">
        <v>10260</v>
      </c>
      <c r="O58" s="73">
        <f t="shared" si="2"/>
        <v>10008.629999999999</v>
      </c>
    </row>
    <row r="59" spans="1:18" s="76" customFormat="1" ht="27" customHeight="1">
      <c r="A59" s="70">
        <v>32</v>
      </c>
      <c r="B59" s="72">
        <v>7.45</v>
      </c>
      <c r="C59" s="78">
        <v>8</v>
      </c>
      <c r="D59" s="73">
        <v>10260</v>
      </c>
      <c r="E59" s="73">
        <f t="shared" si="0"/>
        <v>10008.629999999999</v>
      </c>
      <c r="F59" s="74">
        <v>64</v>
      </c>
      <c r="G59" s="75">
        <v>15.45</v>
      </c>
      <c r="H59" s="75">
        <v>16</v>
      </c>
      <c r="I59" s="73">
        <v>10260</v>
      </c>
      <c r="J59" s="73">
        <f t="shared" si="1"/>
        <v>10008.629999999999</v>
      </c>
      <c r="K59" s="80">
        <v>96</v>
      </c>
      <c r="L59" s="75">
        <v>23.45</v>
      </c>
      <c r="M59" s="81">
        <v>24</v>
      </c>
      <c r="N59" s="73">
        <v>10260</v>
      </c>
      <c r="O59" s="73">
        <f t="shared" si="2"/>
        <v>10008.629999999999</v>
      </c>
    </row>
    <row r="60" spans="1:18" ht="18" customHeight="1">
      <c r="A60" s="82"/>
      <c r="B60" s="83"/>
      <c r="C60" s="84"/>
      <c r="D60" s="85">
        <f>SUM(D28:D59)</f>
        <v>328320</v>
      </c>
      <c r="E60" s="85">
        <f>SUM(E28:E59)</f>
        <v>320276.16000000009</v>
      </c>
      <c r="F60" s="86"/>
      <c r="G60" s="87"/>
      <c r="H60" s="87"/>
      <c r="I60" s="88">
        <f>SUM(I28:I59)</f>
        <v>328320</v>
      </c>
      <c r="J60" s="85">
        <f>SUM(J28:J59)</f>
        <v>320276.16000000009</v>
      </c>
      <c r="K60" s="86"/>
      <c r="L60" s="87"/>
      <c r="M60" s="87"/>
      <c r="N60" s="85">
        <f>SUM(N28:N59)</f>
        <v>328320</v>
      </c>
      <c r="O60" s="88">
        <f>SUM(O28:O59)</f>
        <v>320276.16000000009</v>
      </c>
      <c r="P60" s="64"/>
      <c r="Q60" s="89"/>
      <c r="R60" s="64"/>
    </row>
    <row r="61" spans="1:18" ht="18" customHeight="1">
      <c r="A61" s="82"/>
      <c r="B61" s="83"/>
      <c r="C61" s="84"/>
      <c r="D61" s="85"/>
      <c r="E61" s="88"/>
      <c r="F61" s="86"/>
      <c r="G61" s="87"/>
      <c r="H61" s="87"/>
      <c r="I61" s="88"/>
      <c r="J61" s="85"/>
      <c r="K61" s="86"/>
      <c r="L61" s="87"/>
      <c r="M61" s="87"/>
      <c r="N61" s="85"/>
      <c r="O61" s="88"/>
      <c r="P61" s="64"/>
      <c r="Q61" s="89"/>
      <c r="R61" s="64"/>
    </row>
    <row r="62" spans="1:18" ht="18" customHeight="1">
      <c r="A62" s="82" t="s">
        <v>166</v>
      </c>
      <c r="B62" s="90">
        <f>SUM(D60,I60,N60)/(4000*1000)</f>
        <v>0.24623999999999999</v>
      </c>
      <c r="C62" s="90">
        <f>SUM(E60,J60,O60)/(4000*1000)</f>
        <v>0.24020712000000005</v>
      </c>
      <c r="D62" s="85"/>
      <c r="E62" s="88"/>
      <c r="F62" s="86"/>
      <c r="G62" s="87"/>
      <c r="H62" s="87"/>
      <c r="I62" s="88"/>
      <c r="J62" s="85"/>
      <c r="K62" s="86"/>
      <c r="L62" s="87"/>
      <c r="M62" s="87"/>
      <c r="N62" s="85"/>
      <c r="O62" s="88"/>
      <c r="P62" s="64"/>
      <c r="Q62" s="89"/>
      <c r="R62" s="64"/>
    </row>
    <row r="63" spans="1:18" ht="18" customHeight="1">
      <c r="A63" s="82"/>
      <c r="B63" s="83"/>
      <c r="C63" s="84"/>
      <c r="D63" s="85"/>
      <c r="E63" s="88"/>
      <c r="F63" s="86"/>
      <c r="G63" s="87"/>
      <c r="H63" s="87"/>
      <c r="I63" s="88"/>
      <c r="J63" s="85"/>
      <c r="K63" s="86"/>
      <c r="L63" s="87"/>
      <c r="M63" s="87"/>
      <c r="N63" s="85"/>
      <c r="O63" s="88"/>
      <c r="P63" s="64"/>
      <c r="Q63" s="89"/>
      <c r="R63" s="64"/>
    </row>
    <row r="64" spans="1:18" ht="18" customHeight="1">
      <c r="A64" s="82"/>
      <c r="B64" s="83"/>
      <c r="C64" s="84"/>
      <c r="D64" s="85"/>
      <c r="E64" s="88"/>
      <c r="F64" s="86"/>
      <c r="G64" s="87"/>
      <c r="H64" s="87"/>
      <c r="I64" s="88"/>
      <c r="J64" s="85"/>
      <c r="K64" s="86"/>
      <c r="L64" s="87"/>
      <c r="M64" s="87"/>
      <c r="N64" s="85"/>
      <c r="O64" s="88"/>
      <c r="P64" s="64"/>
      <c r="Q64" s="89"/>
      <c r="R64" s="64"/>
    </row>
    <row r="65" spans="1:18" ht="18" customHeight="1">
      <c r="A65" s="82"/>
      <c r="B65" s="83"/>
      <c r="C65" s="84"/>
      <c r="D65" s="85"/>
      <c r="E65" s="88"/>
      <c r="F65" s="86"/>
      <c r="G65" s="87"/>
      <c r="H65" s="87"/>
      <c r="I65" s="88"/>
      <c r="J65" s="85"/>
      <c r="K65" s="86"/>
      <c r="L65" s="87"/>
      <c r="M65" s="87"/>
      <c r="N65" s="85"/>
      <c r="O65" s="88"/>
      <c r="P65" s="64"/>
      <c r="Q65" s="89"/>
      <c r="R65" s="64"/>
    </row>
    <row r="66" spans="1:18" ht="18" customHeight="1">
      <c r="A66" s="53" t="s">
        <v>30</v>
      </c>
      <c r="D66" s="85"/>
      <c r="E66" s="91"/>
      <c r="J66" s="91"/>
      <c r="O66" s="91"/>
      <c r="Q66" s="91"/>
    </row>
    <row r="67" spans="1:18" ht="18" customHeight="1">
      <c r="D67" s="85"/>
      <c r="J67" s="91"/>
      <c r="Q67" s="91"/>
    </row>
    <row r="68" spans="1:18" ht="18" customHeight="1">
      <c r="A68" s="92" t="s">
        <v>31</v>
      </c>
      <c r="B68" s="92"/>
      <c r="C68" s="92"/>
      <c r="D68" s="92"/>
      <c r="E68" s="92"/>
      <c r="F68" s="92"/>
      <c r="G68" s="92"/>
      <c r="H68" s="92"/>
      <c r="I68" s="92"/>
      <c r="J68" s="92"/>
      <c r="K68" s="92"/>
      <c r="Q68" s="91"/>
    </row>
    <row r="69" spans="1:18" ht="18" customHeight="1">
      <c r="A69" s="93" t="s">
        <v>32</v>
      </c>
      <c r="B69" s="93"/>
      <c r="C69" s="93"/>
      <c r="D69" s="85"/>
      <c r="E69" s="94"/>
      <c r="H69" s="91"/>
      <c r="J69" s="91"/>
    </row>
    <row r="70" spans="1:18" ht="18" customHeight="1">
      <c r="D70" s="85"/>
      <c r="E70" s="91"/>
      <c r="H70" s="91"/>
      <c r="J70" s="91"/>
    </row>
    <row r="71" spans="1:18" ht="18" customHeight="1">
      <c r="D71" s="85"/>
      <c r="E71" s="91"/>
      <c r="H71" s="91"/>
      <c r="M71" s="52" t="s">
        <v>33</v>
      </c>
    </row>
    <row r="72" spans="1:18" ht="18" customHeight="1">
      <c r="D72" s="85"/>
      <c r="E72" s="91"/>
      <c r="H72" s="91"/>
    </row>
    <row r="73" spans="1:18" ht="18" customHeight="1">
      <c r="D73" s="85"/>
      <c r="E73" s="91"/>
      <c r="H73" s="91"/>
    </row>
    <row r="74" spans="1:18" ht="18" customHeight="1">
      <c r="D74" s="85"/>
      <c r="E74" s="91"/>
      <c r="H74" s="91"/>
    </row>
    <row r="75" spans="1:18" ht="18" customHeight="1">
      <c r="D75" s="85"/>
      <c r="E75" s="91"/>
      <c r="H75" s="91"/>
    </row>
    <row r="76" spans="1:18" ht="18" customHeight="1">
      <c r="D76" s="85"/>
      <c r="E76" s="91"/>
      <c r="H76" s="91"/>
    </row>
    <row r="77" spans="1:18" ht="18" customHeight="1">
      <c r="D77" s="85"/>
      <c r="E77" s="91"/>
      <c r="H77" s="91"/>
    </row>
    <row r="78" spans="1:18" ht="18" customHeight="1">
      <c r="D78" s="85"/>
      <c r="E78" s="91"/>
      <c r="H78" s="91"/>
    </row>
    <row r="79" spans="1:18" ht="18" customHeight="1">
      <c r="D79" s="85"/>
      <c r="E79" s="91"/>
      <c r="H79" s="91"/>
    </row>
    <row r="80" spans="1:18" ht="18" customHeight="1">
      <c r="D80" s="85"/>
      <c r="E80" s="91"/>
      <c r="H80" s="91"/>
    </row>
    <row r="81" spans="4:8" ht="18" customHeight="1">
      <c r="D81" s="85"/>
      <c r="E81" s="91"/>
      <c r="H81" s="91"/>
    </row>
    <row r="82" spans="4:8" ht="18" customHeight="1">
      <c r="D82" s="85"/>
      <c r="E82" s="91"/>
      <c r="H82" s="91"/>
    </row>
    <row r="83" spans="4:8" ht="18" customHeight="1">
      <c r="D83" s="85"/>
      <c r="E83" s="91"/>
      <c r="H83" s="91"/>
    </row>
    <row r="84" spans="4:8" ht="18" customHeight="1">
      <c r="D84" s="85"/>
      <c r="E84" s="91"/>
      <c r="H84" s="91"/>
    </row>
    <row r="85" spans="4:8" ht="18" customHeight="1">
      <c r="D85" s="85"/>
      <c r="E85" s="91"/>
      <c r="H85" s="91"/>
    </row>
    <row r="86" spans="4:8" ht="18" customHeight="1">
      <c r="D86" s="85"/>
      <c r="E86" s="91"/>
      <c r="H86" s="91"/>
    </row>
    <row r="87" spans="4:8" ht="18" customHeight="1">
      <c r="D87" s="85"/>
      <c r="E87" s="91"/>
      <c r="H87" s="91"/>
    </row>
    <row r="88" spans="4:8" ht="18" customHeight="1">
      <c r="D88" s="85"/>
      <c r="E88" s="91"/>
      <c r="H88" s="91"/>
    </row>
    <row r="89" spans="4:8" ht="18" customHeight="1">
      <c r="D89" s="85"/>
      <c r="E89" s="91"/>
      <c r="H89" s="91"/>
    </row>
    <row r="90" spans="4:8" ht="18" customHeight="1">
      <c r="D90" s="85"/>
      <c r="E90" s="91"/>
      <c r="H90" s="91"/>
    </row>
    <row r="91" spans="4:8" ht="18" customHeight="1">
      <c r="D91" s="85"/>
      <c r="E91" s="91"/>
      <c r="H91" s="91"/>
    </row>
    <row r="92" spans="4:8" ht="18" customHeight="1">
      <c r="D92" s="85"/>
      <c r="E92" s="91"/>
      <c r="H92" s="91"/>
    </row>
    <row r="93" spans="4:8" ht="18" customHeight="1">
      <c r="D93" s="85"/>
      <c r="E93" s="91"/>
      <c r="H93" s="91"/>
    </row>
    <row r="94" spans="4:8" ht="18" customHeight="1">
      <c r="D94" s="95"/>
      <c r="E94" s="91"/>
      <c r="H94" s="91"/>
    </row>
    <row r="95" spans="4:8" ht="18" customHeight="1">
      <c r="E95" s="91"/>
      <c r="H95" s="91"/>
    </row>
    <row r="96" spans="4:8" ht="18" customHeight="1">
      <c r="E96" s="91"/>
      <c r="H96" s="91"/>
    </row>
    <row r="97" spans="4:8" ht="18" customHeight="1">
      <c r="E97" s="91"/>
      <c r="H97" s="91"/>
    </row>
    <row r="98" spans="4:8" ht="18" customHeight="1">
      <c r="D98" s="96"/>
    </row>
  </sheetData>
  <mergeCells count="17">
    <mergeCell ref="O26:O27"/>
    <mergeCell ref="G26:H26"/>
    <mergeCell ref="I26:I27"/>
    <mergeCell ref="J26:J27"/>
    <mergeCell ref="K26:K27"/>
    <mergeCell ref="L26:M26"/>
    <mergeCell ref="N26:N27"/>
    <mergeCell ref="A2:O2"/>
    <mergeCell ref="N14:N16"/>
    <mergeCell ref="O14:O16"/>
    <mergeCell ref="N17:N20"/>
    <mergeCell ref="O17:O20"/>
    <mergeCell ref="A26:A27"/>
    <mergeCell ref="B26:C26"/>
    <mergeCell ref="D26:D27"/>
    <mergeCell ref="E26:E27"/>
    <mergeCell ref="F26:F27"/>
  </mergeCells>
  <pageMargins left="1.01875" right="0.4" top="0.11874999999999999" bottom="7.9166666666666663E-2" header="0" footer="0"/>
  <pageSetup paperSize="9" scale="35" orientation="landscape" verticalDpi="150" r:id="rId1"/>
  <headerFooter alignWithMargins="0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view="pageBreakPreview" topLeftCell="A55" zoomScale="90" zoomScaleNormal="58" zoomScaleSheetLayoutView="90" workbookViewId="0">
      <selection activeCell="E62" sqref="E62"/>
    </sheetView>
  </sheetViews>
  <sheetFormatPr defaultRowHeight="18" customHeight="1"/>
  <cols>
    <col min="1" max="3" width="21.85546875" style="52" customWidth="1"/>
    <col min="4" max="4" width="21.85546875" style="54" customWidth="1"/>
    <col min="5" max="8" width="21.85546875" style="52" customWidth="1"/>
    <col min="9" max="9" width="21.85546875" style="54" customWidth="1"/>
    <col min="10" max="10" width="22.85546875" style="52" customWidth="1"/>
    <col min="11" max="11" width="17" style="52" customWidth="1"/>
    <col min="12" max="14" width="21.85546875" style="52" customWidth="1"/>
    <col min="15" max="15" width="24.85546875" style="52" customWidth="1"/>
    <col min="16" max="16" width="18" style="52" customWidth="1"/>
    <col min="17" max="256" width="9.140625" style="52"/>
    <col min="257" max="265" width="21.85546875" style="52" customWidth="1"/>
    <col min="266" max="266" width="22.85546875" style="52" customWidth="1"/>
    <col min="267" max="267" width="17" style="52" customWidth="1"/>
    <col min="268" max="270" width="21.85546875" style="52" customWidth="1"/>
    <col min="271" max="271" width="24.85546875" style="52" customWidth="1"/>
    <col min="272" max="272" width="18" style="52" customWidth="1"/>
    <col min="273" max="512" width="9.140625" style="52"/>
    <col min="513" max="521" width="21.85546875" style="52" customWidth="1"/>
    <col min="522" max="522" width="22.85546875" style="52" customWidth="1"/>
    <col min="523" max="523" width="17" style="52" customWidth="1"/>
    <col min="524" max="526" width="21.85546875" style="52" customWidth="1"/>
    <col min="527" max="527" width="24.85546875" style="52" customWidth="1"/>
    <col min="528" max="528" width="18" style="52" customWidth="1"/>
    <col min="529" max="768" width="9.140625" style="52"/>
    <col min="769" max="777" width="21.85546875" style="52" customWidth="1"/>
    <col min="778" max="778" width="22.85546875" style="52" customWidth="1"/>
    <col min="779" max="779" width="17" style="52" customWidth="1"/>
    <col min="780" max="782" width="21.85546875" style="52" customWidth="1"/>
    <col min="783" max="783" width="24.85546875" style="52" customWidth="1"/>
    <col min="784" max="784" width="18" style="52" customWidth="1"/>
    <col min="785" max="1024" width="9.140625" style="52"/>
    <col min="1025" max="1033" width="21.85546875" style="52" customWidth="1"/>
    <col min="1034" max="1034" width="22.85546875" style="52" customWidth="1"/>
    <col min="1035" max="1035" width="17" style="52" customWidth="1"/>
    <col min="1036" max="1038" width="21.85546875" style="52" customWidth="1"/>
    <col min="1039" max="1039" width="24.85546875" style="52" customWidth="1"/>
    <col min="1040" max="1040" width="18" style="52" customWidth="1"/>
    <col min="1041" max="1280" width="9.140625" style="52"/>
    <col min="1281" max="1289" width="21.85546875" style="52" customWidth="1"/>
    <col min="1290" max="1290" width="22.85546875" style="52" customWidth="1"/>
    <col min="1291" max="1291" width="17" style="52" customWidth="1"/>
    <col min="1292" max="1294" width="21.85546875" style="52" customWidth="1"/>
    <col min="1295" max="1295" width="24.85546875" style="52" customWidth="1"/>
    <col min="1296" max="1296" width="18" style="52" customWidth="1"/>
    <col min="1297" max="1536" width="9.140625" style="52"/>
    <col min="1537" max="1545" width="21.85546875" style="52" customWidth="1"/>
    <col min="1546" max="1546" width="22.85546875" style="52" customWidth="1"/>
    <col min="1547" max="1547" width="17" style="52" customWidth="1"/>
    <col min="1548" max="1550" width="21.85546875" style="52" customWidth="1"/>
    <col min="1551" max="1551" width="24.85546875" style="52" customWidth="1"/>
    <col min="1552" max="1552" width="18" style="52" customWidth="1"/>
    <col min="1553" max="1792" width="9.140625" style="52"/>
    <col min="1793" max="1801" width="21.85546875" style="52" customWidth="1"/>
    <col min="1802" max="1802" width="22.85546875" style="52" customWidth="1"/>
    <col min="1803" max="1803" width="17" style="52" customWidth="1"/>
    <col min="1804" max="1806" width="21.85546875" style="52" customWidth="1"/>
    <col min="1807" max="1807" width="24.85546875" style="52" customWidth="1"/>
    <col min="1808" max="1808" width="18" style="52" customWidth="1"/>
    <col min="1809" max="2048" width="9.140625" style="52"/>
    <col min="2049" max="2057" width="21.85546875" style="52" customWidth="1"/>
    <col min="2058" max="2058" width="22.85546875" style="52" customWidth="1"/>
    <col min="2059" max="2059" width="17" style="52" customWidth="1"/>
    <col min="2060" max="2062" width="21.85546875" style="52" customWidth="1"/>
    <col min="2063" max="2063" width="24.85546875" style="52" customWidth="1"/>
    <col min="2064" max="2064" width="18" style="52" customWidth="1"/>
    <col min="2065" max="2304" width="9.140625" style="52"/>
    <col min="2305" max="2313" width="21.85546875" style="52" customWidth="1"/>
    <col min="2314" max="2314" width="22.85546875" style="52" customWidth="1"/>
    <col min="2315" max="2315" width="17" style="52" customWidth="1"/>
    <col min="2316" max="2318" width="21.85546875" style="52" customWidth="1"/>
    <col min="2319" max="2319" width="24.85546875" style="52" customWidth="1"/>
    <col min="2320" max="2320" width="18" style="52" customWidth="1"/>
    <col min="2321" max="2560" width="9.140625" style="52"/>
    <col min="2561" max="2569" width="21.85546875" style="52" customWidth="1"/>
    <col min="2570" max="2570" width="22.85546875" style="52" customWidth="1"/>
    <col min="2571" max="2571" width="17" style="52" customWidth="1"/>
    <col min="2572" max="2574" width="21.85546875" style="52" customWidth="1"/>
    <col min="2575" max="2575" width="24.85546875" style="52" customWidth="1"/>
    <col min="2576" max="2576" width="18" style="52" customWidth="1"/>
    <col min="2577" max="2816" width="9.140625" style="52"/>
    <col min="2817" max="2825" width="21.85546875" style="52" customWidth="1"/>
    <col min="2826" max="2826" width="22.85546875" style="52" customWidth="1"/>
    <col min="2827" max="2827" width="17" style="52" customWidth="1"/>
    <col min="2828" max="2830" width="21.85546875" style="52" customWidth="1"/>
    <col min="2831" max="2831" width="24.85546875" style="52" customWidth="1"/>
    <col min="2832" max="2832" width="18" style="52" customWidth="1"/>
    <col min="2833" max="3072" width="9.140625" style="52"/>
    <col min="3073" max="3081" width="21.85546875" style="52" customWidth="1"/>
    <col min="3082" max="3082" width="22.85546875" style="52" customWidth="1"/>
    <col min="3083" max="3083" width="17" style="52" customWidth="1"/>
    <col min="3084" max="3086" width="21.85546875" style="52" customWidth="1"/>
    <col min="3087" max="3087" width="24.85546875" style="52" customWidth="1"/>
    <col min="3088" max="3088" width="18" style="52" customWidth="1"/>
    <col min="3089" max="3328" width="9.140625" style="52"/>
    <col min="3329" max="3337" width="21.85546875" style="52" customWidth="1"/>
    <col min="3338" max="3338" width="22.85546875" style="52" customWidth="1"/>
    <col min="3339" max="3339" width="17" style="52" customWidth="1"/>
    <col min="3340" max="3342" width="21.85546875" style="52" customWidth="1"/>
    <col min="3343" max="3343" width="24.85546875" style="52" customWidth="1"/>
    <col min="3344" max="3344" width="18" style="52" customWidth="1"/>
    <col min="3345" max="3584" width="9.140625" style="52"/>
    <col min="3585" max="3593" width="21.85546875" style="52" customWidth="1"/>
    <col min="3594" max="3594" width="22.85546875" style="52" customWidth="1"/>
    <col min="3595" max="3595" width="17" style="52" customWidth="1"/>
    <col min="3596" max="3598" width="21.85546875" style="52" customWidth="1"/>
    <col min="3599" max="3599" width="24.85546875" style="52" customWidth="1"/>
    <col min="3600" max="3600" width="18" style="52" customWidth="1"/>
    <col min="3601" max="3840" width="9.140625" style="52"/>
    <col min="3841" max="3849" width="21.85546875" style="52" customWidth="1"/>
    <col min="3850" max="3850" width="22.85546875" style="52" customWidth="1"/>
    <col min="3851" max="3851" width="17" style="52" customWidth="1"/>
    <col min="3852" max="3854" width="21.85546875" style="52" customWidth="1"/>
    <col min="3855" max="3855" width="24.85546875" style="52" customWidth="1"/>
    <col min="3856" max="3856" width="18" style="52" customWidth="1"/>
    <col min="3857" max="4096" width="9.140625" style="52"/>
    <col min="4097" max="4105" width="21.85546875" style="52" customWidth="1"/>
    <col min="4106" max="4106" width="22.85546875" style="52" customWidth="1"/>
    <col min="4107" max="4107" width="17" style="52" customWidth="1"/>
    <col min="4108" max="4110" width="21.85546875" style="52" customWidth="1"/>
    <col min="4111" max="4111" width="24.85546875" style="52" customWidth="1"/>
    <col min="4112" max="4112" width="18" style="52" customWidth="1"/>
    <col min="4113" max="4352" width="9.140625" style="52"/>
    <col min="4353" max="4361" width="21.85546875" style="52" customWidth="1"/>
    <col min="4362" max="4362" width="22.85546875" style="52" customWidth="1"/>
    <col min="4363" max="4363" width="17" style="52" customWidth="1"/>
    <col min="4364" max="4366" width="21.85546875" style="52" customWidth="1"/>
    <col min="4367" max="4367" width="24.85546875" style="52" customWidth="1"/>
    <col min="4368" max="4368" width="18" style="52" customWidth="1"/>
    <col min="4369" max="4608" width="9.140625" style="52"/>
    <col min="4609" max="4617" width="21.85546875" style="52" customWidth="1"/>
    <col min="4618" max="4618" width="22.85546875" style="52" customWidth="1"/>
    <col min="4619" max="4619" width="17" style="52" customWidth="1"/>
    <col min="4620" max="4622" width="21.85546875" style="52" customWidth="1"/>
    <col min="4623" max="4623" width="24.85546875" style="52" customWidth="1"/>
    <col min="4624" max="4624" width="18" style="52" customWidth="1"/>
    <col min="4625" max="4864" width="9.140625" style="52"/>
    <col min="4865" max="4873" width="21.85546875" style="52" customWidth="1"/>
    <col min="4874" max="4874" width="22.85546875" style="52" customWidth="1"/>
    <col min="4875" max="4875" width="17" style="52" customWidth="1"/>
    <col min="4876" max="4878" width="21.85546875" style="52" customWidth="1"/>
    <col min="4879" max="4879" width="24.85546875" style="52" customWidth="1"/>
    <col min="4880" max="4880" width="18" style="52" customWidth="1"/>
    <col min="4881" max="5120" width="9.140625" style="52"/>
    <col min="5121" max="5129" width="21.85546875" style="52" customWidth="1"/>
    <col min="5130" max="5130" width="22.85546875" style="52" customWidth="1"/>
    <col min="5131" max="5131" width="17" style="52" customWidth="1"/>
    <col min="5132" max="5134" width="21.85546875" style="52" customWidth="1"/>
    <col min="5135" max="5135" width="24.85546875" style="52" customWidth="1"/>
    <col min="5136" max="5136" width="18" style="52" customWidth="1"/>
    <col min="5137" max="5376" width="9.140625" style="52"/>
    <col min="5377" max="5385" width="21.85546875" style="52" customWidth="1"/>
    <col min="5386" max="5386" width="22.85546875" style="52" customWidth="1"/>
    <col min="5387" max="5387" width="17" style="52" customWidth="1"/>
    <col min="5388" max="5390" width="21.85546875" style="52" customWidth="1"/>
    <col min="5391" max="5391" width="24.85546875" style="52" customWidth="1"/>
    <col min="5392" max="5392" width="18" style="52" customWidth="1"/>
    <col min="5393" max="5632" width="9.140625" style="52"/>
    <col min="5633" max="5641" width="21.85546875" style="52" customWidth="1"/>
    <col min="5642" max="5642" width="22.85546875" style="52" customWidth="1"/>
    <col min="5643" max="5643" width="17" style="52" customWidth="1"/>
    <col min="5644" max="5646" width="21.85546875" style="52" customWidth="1"/>
    <col min="5647" max="5647" width="24.85546875" style="52" customWidth="1"/>
    <col min="5648" max="5648" width="18" style="52" customWidth="1"/>
    <col min="5649" max="5888" width="9.140625" style="52"/>
    <col min="5889" max="5897" width="21.85546875" style="52" customWidth="1"/>
    <col min="5898" max="5898" width="22.85546875" style="52" customWidth="1"/>
    <col min="5899" max="5899" width="17" style="52" customWidth="1"/>
    <col min="5900" max="5902" width="21.85546875" style="52" customWidth="1"/>
    <col min="5903" max="5903" width="24.85546875" style="52" customWidth="1"/>
    <col min="5904" max="5904" width="18" style="52" customWidth="1"/>
    <col min="5905" max="6144" width="9.140625" style="52"/>
    <col min="6145" max="6153" width="21.85546875" style="52" customWidth="1"/>
    <col min="6154" max="6154" width="22.85546875" style="52" customWidth="1"/>
    <col min="6155" max="6155" width="17" style="52" customWidth="1"/>
    <col min="6156" max="6158" width="21.85546875" style="52" customWidth="1"/>
    <col min="6159" max="6159" width="24.85546875" style="52" customWidth="1"/>
    <col min="6160" max="6160" width="18" style="52" customWidth="1"/>
    <col min="6161" max="6400" width="9.140625" style="52"/>
    <col min="6401" max="6409" width="21.85546875" style="52" customWidth="1"/>
    <col min="6410" max="6410" width="22.85546875" style="52" customWidth="1"/>
    <col min="6411" max="6411" width="17" style="52" customWidth="1"/>
    <col min="6412" max="6414" width="21.85546875" style="52" customWidth="1"/>
    <col min="6415" max="6415" width="24.85546875" style="52" customWidth="1"/>
    <col min="6416" max="6416" width="18" style="52" customWidth="1"/>
    <col min="6417" max="6656" width="9.140625" style="52"/>
    <col min="6657" max="6665" width="21.85546875" style="52" customWidth="1"/>
    <col min="6666" max="6666" width="22.85546875" style="52" customWidth="1"/>
    <col min="6667" max="6667" width="17" style="52" customWidth="1"/>
    <col min="6668" max="6670" width="21.85546875" style="52" customWidth="1"/>
    <col min="6671" max="6671" width="24.85546875" style="52" customWidth="1"/>
    <col min="6672" max="6672" width="18" style="52" customWidth="1"/>
    <col min="6673" max="6912" width="9.140625" style="52"/>
    <col min="6913" max="6921" width="21.85546875" style="52" customWidth="1"/>
    <col min="6922" max="6922" width="22.85546875" style="52" customWidth="1"/>
    <col min="6923" max="6923" width="17" style="52" customWidth="1"/>
    <col min="6924" max="6926" width="21.85546875" style="52" customWidth="1"/>
    <col min="6927" max="6927" width="24.85546875" style="52" customWidth="1"/>
    <col min="6928" max="6928" width="18" style="52" customWidth="1"/>
    <col min="6929" max="7168" width="9.140625" style="52"/>
    <col min="7169" max="7177" width="21.85546875" style="52" customWidth="1"/>
    <col min="7178" max="7178" width="22.85546875" style="52" customWidth="1"/>
    <col min="7179" max="7179" width="17" style="52" customWidth="1"/>
    <col min="7180" max="7182" width="21.85546875" style="52" customWidth="1"/>
    <col min="7183" max="7183" width="24.85546875" style="52" customWidth="1"/>
    <col min="7184" max="7184" width="18" style="52" customWidth="1"/>
    <col min="7185" max="7424" width="9.140625" style="52"/>
    <col min="7425" max="7433" width="21.85546875" style="52" customWidth="1"/>
    <col min="7434" max="7434" width="22.85546875" style="52" customWidth="1"/>
    <col min="7435" max="7435" width="17" style="52" customWidth="1"/>
    <col min="7436" max="7438" width="21.85546875" style="52" customWidth="1"/>
    <col min="7439" max="7439" width="24.85546875" style="52" customWidth="1"/>
    <col min="7440" max="7440" width="18" style="52" customWidth="1"/>
    <col min="7441" max="7680" width="9.140625" style="52"/>
    <col min="7681" max="7689" width="21.85546875" style="52" customWidth="1"/>
    <col min="7690" max="7690" width="22.85546875" style="52" customWidth="1"/>
    <col min="7691" max="7691" width="17" style="52" customWidth="1"/>
    <col min="7692" max="7694" width="21.85546875" style="52" customWidth="1"/>
    <col min="7695" max="7695" width="24.85546875" style="52" customWidth="1"/>
    <col min="7696" max="7696" width="18" style="52" customWidth="1"/>
    <col min="7697" max="7936" width="9.140625" style="52"/>
    <col min="7937" max="7945" width="21.85546875" style="52" customWidth="1"/>
    <col min="7946" max="7946" width="22.85546875" style="52" customWidth="1"/>
    <col min="7947" max="7947" width="17" style="52" customWidth="1"/>
    <col min="7948" max="7950" width="21.85546875" style="52" customWidth="1"/>
    <col min="7951" max="7951" width="24.85546875" style="52" customWidth="1"/>
    <col min="7952" max="7952" width="18" style="52" customWidth="1"/>
    <col min="7953" max="8192" width="9.140625" style="52"/>
    <col min="8193" max="8201" width="21.85546875" style="52" customWidth="1"/>
    <col min="8202" max="8202" width="22.85546875" style="52" customWidth="1"/>
    <col min="8203" max="8203" width="17" style="52" customWidth="1"/>
    <col min="8204" max="8206" width="21.85546875" style="52" customWidth="1"/>
    <col min="8207" max="8207" width="24.85546875" style="52" customWidth="1"/>
    <col min="8208" max="8208" width="18" style="52" customWidth="1"/>
    <col min="8209" max="8448" width="9.140625" style="52"/>
    <col min="8449" max="8457" width="21.85546875" style="52" customWidth="1"/>
    <col min="8458" max="8458" width="22.85546875" style="52" customWidth="1"/>
    <col min="8459" max="8459" width="17" style="52" customWidth="1"/>
    <col min="8460" max="8462" width="21.85546875" style="52" customWidth="1"/>
    <col min="8463" max="8463" width="24.85546875" style="52" customWidth="1"/>
    <col min="8464" max="8464" width="18" style="52" customWidth="1"/>
    <col min="8465" max="8704" width="9.140625" style="52"/>
    <col min="8705" max="8713" width="21.85546875" style="52" customWidth="1"/>
    <col min="8714" max="8714" width="22.85546875" style="52" customWidth="1"/>
    <col min="8715" max="8715" width="17" style="52" customWidth="1"/>
    <col min="8716" max="8718" width="21.85546875" style="52" customWidth="1"/>
    <col min="8719" max="8719" width="24.85546875" style="52" customWidth="1"/>
    <col min="8720" max="8720" width="18" style="52" customWidth="1"/>
    <col min="8721" max="8960" width="9.140625" style="52"/>
    <col min="8961" max="8969" width="21.85546875" style="52" customWidth="1"/>
    <col min="8970" max="8970" width="22.85546875" style="52" customWidth="1"/>
    <col min="8971" max="8971" width="17" style="52" customWidth="1"/>
    <col min="8972" max="8974" width="21.85546875" style="52" customWidth="1"/>
    <col min="8975" max="8975" width="24.85546875" style="52" customWidth="1"/>
    <col min="8976" max="8976" width="18" style="52" customWidth="1"/>
    <col min="8977" max="9216" width="9.140625" style="52"/>
    <col min="9217" max="9225" width="21.85546875" style="52" customWidth="1"/>
    <col min="9226" max="9226" width="22.85546875" style="52" customWidth="1"/>
    <col min="9227" max="9227" width="17" style="52" customWidth="1"/>
    <col min="9228" max="9230" width="21.85546875" style="52" customWidth="1"/>
    <col min="9231" max="9231" width="24.85546875" style="52" customWidth="1"/>
    <col min="9232" max="9232" width="18" style="52" customWidth="1"/>
    <col min="9233" max="9472" width="9.140625" style="52"/>
    <col min="9473" max="9481" width="21.85546875" style="52" customWidth="1"/>
    <col min="9482" max="9482" width="22.85546875" style="52" customWidth="1"/>
    <col min="9483" max="9483" width="17" style="52" customWidth="1"/>
    <col min="9484" max="9486" width="21.85546875" style="52" customWidth="1"/>
    <col min="9487" max="9487" width="24.85546875" style="52" customWidth="1"/>
    <col min="9488" max="9488" width="18" style="52" customWidth="1"/>
    <col min="9489" max="9728" width="9.140625" style="52"/>
    <col min="9729" max="9737" width="21.85546875" style="52" customWidth="1"/>
    <col min="9738" max="9738" width="22.85546875" style="52" customWidth="1"/>
    <col min="9739" max="9739" width="17" style="52" customWidth="1"/>
    <col min="9740" max="9742" width="21.85546875" style="52" customWidth="1"/>
    <col min="9743" max="9743" width="24.85546875" style="52" customWidth="1"/>
    <col min="9744" max="9744" width="18" style="52" customWidth="1"/>
    <col min="9745" max="9984" width="9.140625" style="52"/>
    <col min="9985" max="9993" width="21.85546875" style="52" customWidth="1"/>
    <col min="9994" max="9994" width="22.85546875" style="52" customWidth="1"/>
    <col min="9995" max="9995" width="17" style="52" customWidth="1"/>
    <col min="9996" max="9998" width="21.85546875" style="52" customWidth="1"/>
    <col min="9999" max="9999" width="24.85546875" style="52" customWidth="1"/>
    <col min="10000" max="10000" width="18" style="52" customWidth="1"/>
    <col min="10001" max="10240" width="9.140625" style="52"/>
    <col min="10241" max="10249" width="21.85546875" style="52" customWidth="1"/>
    <col min="10250" max="10250" width="22.85546875" style="52" customWidth="1"/>
    <col min="10251" max="10251" width="17" style="52" customWidth="1"/>
    <col min="10252" max="10254" width="21.85546875" style="52" customWidth="1"/>
    <col min="10255" max="10255" width="24.85546875" style="52" customWidth="1"/>
    <col min="10256" max="10256" width="18" style="52" customWidth="1"/>
    <col min="10257" max="10496" width="9.140625" style="52"/>
    <col min="10497" max="10505" width="21.85546875" style="52" customWidth="1"/>
    <col min="10506" max="10506" width="22.85546875" style="52" customWidth="1"/>
    <col min="10507" max="10507" width="17" style="52" customWidth="1"/>
    <col min="10508" max="10510" width="21.85546875" style="52" customWidth="1"/>
    <col min="10511" max="10511" width="24.85546875" style="52" customWidth="1"/>
    <col min="10512" max="10512" width="18" style="52" customWidth="1"/>
    <col min="10513" max="10752" width="9.140625" style="52"/>
    <col min="10753" max="10761" width="21.85546875" style="52" customWidth="1"/>
    <col min="10762" max="10762" width="22.85546875" style="52" customWidth="1"/>
    <col min="10763" max="10763" width="17" style="52" customWidth="1"/>
    <col min="10764" max="10766" width="21.85546875" style="52" customWidth="1"/>
    <col min="10767" max="10767" width="24.85546875" style="52" customWidth="1"/>
    <col min="10768" max="10768" width="18" style="52" customWidth="1"/>
    <col min="10769" max="11008" width="9.140625" style="52"/>
    <col min="11009" max="11017" width="21.85546875" style="52" customWidth="1"/>
    <col min="11018" max="11018" width="22.85546875" style="52" customWidth="1"/>
    <col min="11019" max="11019" width="17" style="52" customWidth="1"/>
    <col min="11020" max="11022" width="21.85546875" style="52" customWidth="1"/>
    <col min="11023" max="11023" width="24.85546875" style="52" customWidth="1"/>
    <col min="11024" max="11024" width="18" style="52" customWidth="1"/>
    <col min="11025" max="11264" width="9.140625" style="52"/>
    <col min="11265" max="11273" width="21.85546875" style="52" customWidth="1"/>
    <col min="11274" max="11274" width="22.85546875" style="52" customWidth="1"/>
    <col min="11275" max="11275" width="17" style="52" customWidth="1"/>
    <col min="11276" max="11278" width="21.85546875" style="52" customWidth="1"/>
    <col min="11279" max="11279" width="24.85546875" style="52" customWidth="1"/>
    <col min="11280" max="11280" width="18" style="52" customWidth="1"/>
    <col min="11281" max="11520" width="9.140625" style="52"/>
    <col min="11521" max="11529" width="21.85546875" style="52" customWidth="1"/>
    <col min="11530" max="11530" width="22.85546875" style="52" customWidth="1"/>
    <col min="11531" max="11531" width="17" style="52" customWidth="1"/>
    <col min="11532" max="11534" width="21.85546875" style="52" customWidth="1"/>
    <col min="11535" max="11535" width="24.85546875" style="52" customWidth="1"/>
    <col min="11536" max="11536" width="18" style="52" customWidth="1"/>
    <col min="11537" max="11776" width="9.140625" style="52"/>
    <col min="11777" max="11785" width="21.85546875" style="52" customWidth="1"/>
    <col min="11786" max="11786" width="22.85546875" style="52" customWidth="1"/>
    <col min="11787" max="11787" width="17" style="52" customWidth="1"/>
    <col min="11788" max="11790" width="21.85546875" style="52" customWidth="1"/>
    <col min="11791" max="11791" width="24.85546875" style="52" customWidth="1"/>
    <col min="11792" max="11792" width="18" style="52" customWidth="1"/>
    <col min="11793" max="12032" width="9.140625" style="52"/>
    <col min="12033" max="12041" width="21.85546875" style="52" customWidth="1"/>
    <col min="12042" max="12042" width="22.85546875" style="52" customWidth="1"/>
    <col min="12043" max="12043" width="17" style="52" customWidth="1"/>
    <col min="12044" max="12046" width="21.85546875" style="52" customWidth="1"/>
    <col min="12047" max="12047" width="24.85546875" style="52" customWidth="1"/>
    <col min="12048" max="12048" width="18" style="52" customWidth="1"/>
    <col min="12049" max="12288" width="9.140625" style="52"/>
    <col min="12289" max="12297" width="21.85546875" style="52" customWidth="1"/>
    <col min="12298" max="12298" width="22.85546875" style="52" customWidth="1"/>
    <col min="12299" max="12299" width="17" style="52" customWidth="1"/>
    <col min="12300" max="12302" width="21.85546875" style="52" customWidth="1"/>
    <col min="12303" max="12303" width="24.85546875" style="52" customWidth="1"/>
    <col min="12304" max="12304" width="18" style="52" customWidth="1"/>
    <col min="12305" max="12544" width="9.140625" style="52"/>
    <col min="12545" max="12553" width="21.85546875" style="52" customWidth="1"/>
    <col min="12554" max="12554" width="22.85546875" style="52" customWidth="1"/>
    <col min="12555" max="12555" width="17" style="52" customWidth="1"/>
    <col min="12556" max="12558" width="21.85546875" style="52" customWidth="1"/>
    <col min="12559" max="12559" width="24.85546875" style="52" customWidth="1"/>
    <col min="12560" max="12560" width="18" style="52" customWidth="1"/>
    <col min="12561" max="12800" width="9.140625" style="52"/>
    <col min="12801" max="12809" width="21.85546875" style="52" customWidth="1"/>
    <col min="12810" max="12810" width="22.85546875" style="52" customWidth="1"/>
    <col min="12811" max="12811" width="17" style="52" customWidth="1"/>
    <col min="12812" max="12814" width="21.85546875" style="52" customWidth="1"/>
    <col min="12815" max="12815" width="24.85546875" style="52" customWidth="1"/>
    <col min="12816" max="12816" width="18" style="52" customWidth="1"/>
    <col min="12817" max="13056" width="9.140625" style="52"/>
    <col min="13057" max="13065" width="21.85546875" style="52" customWidth="1"/>
    <col min="13066" max="13066" width="22.85546875" style="52" customWidth="1"/>
    <col min="13067" max="13067" width="17" style="52" customWidth="1"/>
    <col min="13068" max="13070" width="21.85546875" style="52" customWidth="1"/>
    <col min="13071" max="13071" width="24.85546875" style="52" customWidth="1"/>
    <col min="13072" max="13072" width="18" style="52" customWidth="1"/>
    <col min="13073" max="13312" width="9.140625" style="52"/>
    <col min="13313" max="13321" width="21.85546875" style="52" customWidth="1"/>
    <col min="13322" max="13322" width="22.85546875" style="52" customWidth="1"/>
    <col min="13323" max="13323" width="17" style="52" customWidth="1"/>
    <col min="13324" max="13326" width="21.85546875" style="52" customWidth="1"/>
    <col min="13327" max="13327" width="24.85546875" style="52" customWidth="1"/>
    <col min="13328" max="13328" width="18" style="52" customWidth="1"/>
    <col min="13329" max="13568" width="9.140625" style="52"/>
    <col min="13569" max="13577" width="21.85546875" style="52" customWidth="1"/>
    <col min="13578" max="13578" width="22.85546875" style="52" customWidth="1"/>
    <col min="13579" max="13579" width="17" style="52" customWidth="1"/>
    <col min="13580" max="13582" width="21.85546875" style="52" customWidth="1"/>
    <col min="13583" max="13583" width="24.85546875" style="52" customWidth="1"/>
    <col min="13584" max="13584" width="18" style="52" customWidth="1"/>
    <col min="13585" max="13824" width="9.140625" style="52"/>
    <col min="13825" max="13833" width="21.85546875" style="52" customWidth="1"/>
    <col min="13834" max="13834" width="22.85546875" style="52" customWidth="1"/>
    <col min="13835" max="13835" width="17" style="52" customWidth="1"/>
    <col min="13836" max="13838" width="21.85546875" style="52" customWidth="1"/>
    <col min="13839" max="13839" width="24.85546875" style="52" customWidth="1"/>
    <col min="13840" max="13840" width="18" style="52" customWidth="1"/>
    <col min="13841" max="14080" width="9.140625" style="52"/>
    <col min="14081" max="14089" width="21.85546875" style="52" customWidth="1"/>
    <col min="14090" max="14090" width="22.85546875" style="52" customWidth="1"/>
    <col min="14091" max="14091" width="17" style="52" customWidth="1"/>
    <col min="14092" max="14094" width="21.85546875" style="52" customWidth="1"/>
    <col min="14095" max="14095" width="24.85546875" style="52" customWidth="1"/>
    <col min="14096" max="14096" width="18" style="52" customWidth="1"/>
    <col min="14097" max="14336" width="9.140625" style="52"/>
    <col min="14337" max="14345" width="21.85546875" style="52" customWidth="1"/>
    <col min="14346" max="14346" width="22.85546875" style="52" customWidth="1"/>
    <col min="14347" max="14347" width="17" style="52" customWidth="1"/>
    <col min="14348" max="14350" width="21.85546875" style="52" customWidth="1"/>
    <col min="14351" max="14351" width="24.85546875" style="52" customWidth="1"/>
    <col min="14352" max="14352" width="18" style="52" customWidth="1"/>
    <col min="14353" max="14592" width="9.140625" style="52"/>
    <col min="14593" max="14601" width="21.85546875" style="52" customWidth="1"/>
    <col min="14602" max="14602" width="22.85546875" style="52" customWidth="1"/>
    <col min="14603" max="14603" width="17" style="52" customWidth="1"/>
    <col min="14604" max="14606" width="21.85546875" style="52" customWidth="1"/>
    <col min="14607" max="14607" width="24.85546875" style="52" customWidth="1"/>
    <col min="14608" max="14608" width="18" style="52" customWidth="1"/>
    <col min="14609" max="14848" width="9.140625" style="52"/>
    <col min="14849" max="14857" width="21.85546875" style="52" customWidth="1"/>
    <col min="14858" max="14858" width="22.85546875" style="52" customWidth="1"/>
    <col min="14859" max="14859" width="17" style="52" customWidth="1"/>
    <col min="14860" max="14862" width="21.85546875" style="52" customWidth="1"/>
    <col min="14863" max="14863" width="24.85546875" style="52" customWidth="1"/>
    <col min="14864" max="14864" width="18" style="52" customWidth="1"/>
    <col min="14865" max="15104" width="9.140625" style="52"/>
    <col min="15105" max="15113" width="21.85546875" style="52" customWidth="1"/>
    <col min="15114" max="15114" width="22.85546875" style="52" customWidth="1"/>
    <col min="15115" max="15115" width="17" style="52" customWidth="1"/>
    <col min="15116" max="15118" width="21.85546875" style="52" customWidth="1"/>
    <col min="15119" max="15119" width="24.85546875" style="52" customWidth="1"/>
    <col min="15120" max="15120" width="18" style="52" customWidth="1"/>
    <col min="15121" max="15360" width="9.140625" style="52"/>
    <col min="15361" max="15369" width="21.85546875" style="52" customWidth="1"/>
    <col min="15370" max="15370" width="22.85546875" style="52" customWidth="1"/>
    <col min="15371" max="15371" width="17" style="52" customWidth="1"/>
    <col min="15372" max="15374" width="21.85546875" style="52" customWidth="1"/>
    <col min="15375" max="15375" width="24.85546875" style="52" customWidth="1"/>
    <col min="15376" max="15376" width="18" style="52" customWidth="1"/>
    <col min="15377" max="15616" width="9.140625" style="52"/>
    <col min="15617" max="15625" width="21.85546875" style="52" customWidth="1"/>
    <col min="15626" max="15626" width="22.85546875" style="52" customWidth="1"/>
    <col min="15627" max="15627" width="17" style="52" customWidth="1"/>
    <col min="15628" max="15630" width="21.85546875" style="52" customWidth="1"/>
    <col min="15631" max="15631" width="24.85546875" style="52" customWidth="1"/>
    <col min="15632" max="15632" width="18" style="52" customWidth="1"/>
    <col min="15633" max="15872" width="9.140625" style="52"/>
    <col min="15873" max="15881" width="21.85546875" style="52" customWidth="1"/>
    <col min="15882" max="15882" width="22.85546875" style="52" customWidth="1"/>
    <col min="15883" max="15883" width="17" style="52" customWidth="1"/>
    <col min="15884" max="15886" width="21.85546875" style="52" customWidth="1"/>
    <col min="15887" max="15887" width="24.85546875" style="52" customWidth="1"/>
    <col min="15888" max="15888" width="18" style="52" customWidth="1"/>
    <col min="15889" max="16128" width="9.140625" style="52"/>
    <col min="16129" max="16137" width="21.85546875" style="52" customWidth="1"/>
    <col min="16138" max="16138" width="22.85546875" style="52" customWidth="1"/>
    <col min="16139" max="16139" width="17" style="52" customWidth="1"/>
    <col min="16140" max="16142" width="21.85546875" style="52" customWidth="1"/>
    <col min="16143" max="16143" width="24.85546875" style="52" customWidth="1"/>
    <col min="16144" max="16144" width="18" style="52" customWidth="1"/>
    <col min="16145" max="16384" width="9.140625" style="52"/>
  </cols>
  <sheetData>
    <row r="2" spans="1:15" ht="18" customHeight="1">
      <c r="A2" s="51" t="s">
        <v>0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</row>
    <row r="4" spans="1:15" ht="18" customHeight="1">
      <c r="A4" s="53" t="s">
        <v>167</v>
      </c>
      <c r="B4" s="53"/>
      <c r="C4" s="53"/>
      <c r="D4" s="53"/>
      <c r="E4" s="53"/>
      <c r="F4" s="53"/>
      <c r="G4" s="53"/>
      <c r="H4" s="53"/>
      <c r="I4" s="53"/>
    </row>
    <row r="5" spans="1:15" ht="18" customHeight="1">
      <c r="A5" s="53"/>
    </row>
    <row r="6" spans="1:15" ht="18" customHeight="1">
      <c r="A6" s="53" t="s">
        <v>2</v>
      </c>
    </row>
    <row r="7" spans="1:15" ht="18" customHeight="1">
      <c r="A7" s="53" t="s">
        <v>3</v>
      </c>
    </row>
    <row r="8" spans="1:15" ht="18" customHeight="1">
      <c r="A8" s="53" t="s">
        <v>4</v>
      </c>
      <c r="H8" s="55"/>
    </row>
    <row r="9" spans="1:15" ht="18" customHeight="1">
      <c r="A9" s="53" t="s">
        <v>5</v>
      </c>
    </row>
    <row r="10" spans="1:15" ht="18" customHeight="1">
      <c r="A10" s="53" t="s">
        <v>6</v>
      </c>
    </row>
    <row r="11" spans="1:15" ht="18" customHeight="1">
      <c r="A11" s="53"/>
      <c r="G11" s="56"/>
    </row>
    <row r="12" spans="1:15" ht="24.95" customHeight="1">
      <c r="A12" s="53" t="s">
        <v>168</v>
      </c>
      <c r="N12" s="53" t="s">
        <v>169</v>
      </c>
    </row>
    <row r="13" spans="1:15" ht="18" customHeight="1">
      <c r="A13" s="53"/>
    </row>
    <row r="14" spans="1:15" ht="18" customHeight="1">
      <c r="A14" s="53" t="s">
        <v>9</v>
      </c>
      <c r="N14" s="57" t="s">
        <v>10</v>
      </c>
      <c r="O14" s="58" t="s">
        <v>11</v>
      </c>
    </row>
    <row r="15" spans="1:15" ht="18" customHeight="1">
      <c r="N15" s="57"/>
      <c r="O15" s="58"/>
    </row>
    <row r="16" spans="1:15" ht="18" customHeight="1">
      <c r="A16" s="52" t="s">
        <v>12</v>
      </c>
      <c r="N16" s="59"/>
      <c r="O16" s="60"/>
    </row>
    <row r="17" spans="1:15" ht="18" customHeight="1">
      <c r="A17" s="52" t="s">
        <v>13</v>
      </c>
      <c r="N17" s="61" t="s">
        <v>14</v>
      </c>
      <c r="O17" s="62" t="s">
        <v>170</v>
      </c>
    </row>
    <row r="18" spans="1:15" ht="20.100000000000001" customHeight="1">
      <c r="A18" s="52" t="s">
        <v>16</v>
      </c>
      <c r="N18" s="61"/>
      <c r="O18" s="62"/>
    </row>
    <row r="19" spans="1:15" ht="18" customHeight="1">
      <c r="A19" s="52" t="s">
        <v>17</v>
      </c>
      <c r="N19" s="61"/>
      <c r="O19" s="62"/>
    </row>
    <row r="20" spans="1:15" ht="18" customHeight="1">
      <c r="A20" s="52" t="s">
        <v>18</v>
      </c>
      <c r="N20" s="61"/>
      <c r="O20" s="62"/>
    </row>
    <row r="21" spans="1:15" ht="18" customHeight="1">
      <c r="A21" s="53" t="s">
        <v>19</v>
      </c>
      <c r="C21" s="63" t="s">
        <v>20</v>
      </c>
      <c r="D21" s="63"/>
      <c r="N21" s="64"/>
      <c r="O21" s="64"/>
    </row>
    <row r="23" spans="1:15" ht="18" customHeight="1">
      <c r="A23" s="53" t="s">
        <v>21</v>
      </c>
      <c r="E23" s="53" t="s">
        <v>22</v>
      </c>
    </row>
    <row r="24" spans="1:15" ht="18" customHeight="1">
      <c r="G24" s="53" t="s">
        <v>23</v>
      </c>
    </row>
    <row r="25" spans="1:15" ht="15" customHeight="1">
      <c r="A25" s="65"/>
      <c r="B25" s="66" t="s">
        <v>24</v>
      </c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65"/>
    </row>
    <row r="26" spans="1:15" ht="30.95" customHeight="1">
      <c r="A26" s="67" t="s">
        <v>25</v>
      </c>
      <c r="B26" s="68" t="s">
        <v>26</v>
      </c>
      <c r="C26" s="68"/>
      <c r="D26" s="67" t="s">
        <v>27</v>
      </c>
      <c r="E26" s="67" t="s">
        <v>28</v>
      </c>
      <c r="F26" s="67" t="s">
        <v>25</v>
      </c>
      <c r="G26" s="68" t="s">
        <v>26</v>
      </c>
      <c r="H26" s="68"/>
      <c r="I26" s="67" t="s">
        <v>27</v>
      </c>
      <c r="J26" s="67" t="s">
        <v>28</v>
      </c>
      <c r="K26" s="67" t="s">
        <v>25</v>
      </c>
      <c r="L26" s="68" t="s">
        <v>26</v>
      </c>
      <c r="M26" s="68"/>
      <c r="N26" s="67" t="s">
        <v>27</v>
      </c>
      <c r="O26" s="67" t="s">
        <v>28</v>
      </c>
    </row>
    <row r="27" spans="1:15" ht="50.1" customHeight="1">
      <c r="A27" s="67"/>
      <c r="B27" s="69" t="s">
        <v>29</v>
      </c>
      <c r="C27" s="69" t="s">
        <v>2</v>
      </c>
      <c r="D27" s="67"/>
      <c r="E27" s="67"/>
      <c r="F27" s="67"/>
      <c r="G27" s="69" t="s">
        <v>29</v>
      </c>
      <c r="H27" s="69" t="s">
        <v>2</v>
      </c>
      <c r="I27" s="67"/>
      <c r="J27" s="67"/>
      <c r="K27" s="67"/>
      <c r="L27" s="69" t="s">
        <v>29</v>
      </c>
      <c r="M27" s="69" t="s">
        <v>2</v>
      </c>
      <c r="N27" s="67"/>
      <c r="O27" s="67"/>
    </row>
    <row r="28" spans="1:15" s="76" customFormat="1" ht="26.1" customHeight="1">
      <c r="A28" s="70">
        <v>1</v>
      </c>
      <c r="B28" s="71">
        <v>0</v>
      </c>
      <c r="C28" s="72">
        <v>0.15</v>
      </c>
      <c r="D28" s="73">
        <v>9230</v>
      </c>
      <c r="E28" s="73">
        <f>D28*(100-2.45)/100</f>
        <v>9003.8649999999998</v>
      </c>
      <c r="F28" s="74">
        <v>33</v>
      </c>
      <c r="G28" s="75">
        <v>8</v>
      </c>
      <c r="H28" s="75">
        <v>8.15</v>
      </c>
      <c r="I28" s="73">
        <v>9230</v>
      </c>
      <c r="J28" s="73">
        <f>I28*(100-2.45)/100</f>
        <v>9003.8649999999998</v>
      </c>
      <c r="K28" s="74">
        <v>65</v>
      </c>
      <c r="L28" s="75">
        <v>16</v>
      </c>
      <c r="M28" s="75">
        <v>16.149999999999999</v>
      </c>
      <c r="N28" s="73">
        <v>9230</v>
      </c>
      <c r="O28" s="73">
        <f>N28*(100-2.45)/100</f>
        <v>9003.8649999999998</v>
      </c>
    </row>
    <row r="29" spans="1:15" s="76" customFormat="1" ht="27" customHeight="1">
      <c r="A29" s="70">
        <v>2</v>
      </c>
      <c r="B29" s="70">
        <v>0.15</v>
      </c>
      <c r="C29" s="77">
        <v>0.3</v>
      </c>
      <c r="D29" s="73">
        <v>9230</v>
      </c>
      <c r="E29" s="73">
        <f t="shared" ref="E29:E59" si="0">D29*(100-2.45)/100</f>
        <v>9003.8649999999998</v>
      </c>
      <c r="F29" s="74">
        <v>34</v>
      </c>
      <c r="G29" s="75">
        <v>8.15</v>
      </c>
      <c r="H29" s="75">
        <v>8.3000000000000007</v>
      </c>
      <c r="I29" s="73">
        <v>9230</v>
      </c>
      <c r="J29" s="73">
        <f t="shared" ref="J29:J59" si="1">I29*(100-2.45)/100</f>
        <v>9003.8649999999998</v>
      </c>
      <c r="K29" s="74">
        <v>66</v>
      </c>
      <c r="L29" s="75">
        <v>16.149999999999999</v>
      </c>
      <c r="M29" s="75">
        <v>16.3</v>
      </c>
      <c r="N29" s="73">
        <v>9230</v>
      </c>
      <c r="O29" s="73">
        <f>N29*(100-2.45)/100</f>
        <v>9003.8649999999998</v>
      </c>
    </row>
    <row r="30" spans="1:15" s="76" customFormat="1" ht="27" customHeight="1">
      <c r="A30" s="70">
        <v>3</v>
      </c>
      <c r="B30" s="77">
        <v>0.3</v>
      </c>
      <c r="C30" s="72">
        <v>0.45</v>
      </c>
      <c r="D30" s="73">
        <v>9230</v>
      </c>
      <c r="E30" s="73">
        <f t="shared" si="0"/>
        <v>9003.8649999999998</v>
      </c>
      <c r="F30" s="74">
        <v>35</v>
      </c>
      <c r="G30" s="75">
        <v>8.3000000000000007</v>
      </c>
      <c r="H30" s="75">
        <v>8.4499999999999993</v>
      </c>
      <c r="I30" s="73">
        <v>9230</v>
      </c>
      <c r="J30" s="73">
        <f t="shared" si="1"/>
        <v>9003.8649999999998</v>
      </c>
      <c r="K30" s="74">
        <v>67</v>
      </c>
      <c r="L30" s="75">
        <v>16.3</v>
      </c>
      <c r="M30" s="75">
        <v>16.45</v>
      </c>
      <c r="N30" s="73">
        <v>9230</v>
      </c>
      <c r="O30" s="73">
        <f t="shared" ref="O30:O59" si="2">N30*(100-2.45)/100</f>
        <v>9003.8649999999998</v>
      </c>
    </row>
    <row r="31" spans="1:15" s="76" customFormat="1" ht="27" customHeight="1">
      <c r="A31" s="70">
        <v>4</v>
      </c>
      <c r="B31" s="70">
        <v>0.45</v>
      </c>
      <c r="C31" s="75">
        <v>1</v>
      </c>
      <c r="D31" s="73">
        <v>9230</v>
      </c>
      <c r="E31" s="73">
        <f t="shared" si="0"/>
        <v>9003.8649999999998</v>
      </c>
      <c r="F31" s="74">
        <v>36</v>
      </c>
      <c r="G31" s="75">
        <v>8.4499999999999993</v>
      </c>
      <c r="H31" s="75">
        <v>9</v>
      </c>
      <c r="I31" s="73">
        <v>9230</v>
      </c>
      <c r="J31" s="73">
        <f t="shared" si="1"/>
        <v>9003.8649999999998</v>
      </c>
      <c r="K31" s="74">
        <v>68</v>
      </c>
      <c r="L31" s="75">
        <v>16.45</v>
      </c>
      <c r="M31" s="75">
        <v>17</v>
      </c>
      <c r="N31" s="73">
        <v>9230</v>
      </c>
      <c r="O31" s="73">
        <f t="shared" si="2"/>
        <v>9003.8649999999998</v>
      </c>
    </row>
    <row r="32" spans="1:15" s="76" customFormat="1" ht="27" customHeight="1">
      <c r="A32" s="70">
        <v>5</v>
      </c>
      <c r="B32" s="75">
        <v>1</v>
      </c>
      <c r="C32" s="72">
        <v>1.1499999999999999</v>
      </c>
      <c r="D32" s="73">
        <v>9230</v>
      </c>
      <c r="E32" s="73">
        <f t="shared" si="0"/>
        <v>9003.8649999999998</v>
      </c>
      <c r="F32" s="74">
        <v>37</v>
      </c>
      <c r="G32" s="75">
        <v>9</v>
      </c>
      <c r="H32" s="75">
        <v>9.15</v>
      </c>
      <c r="I32" s="73">
        <v>9230</v>
      </c>
      <c r="J32" s="73">
        <f t="shared" si="1"/>
        <v>9003.8649999999998</v>
      </c>
      <c r="K32" s="74">
        <v>69</v>
      </c>
      <c r="L32" s="75">
        <v>17</v>
      </c>
      <c r="M32" s="75">
        <v>17.149999999999999</v>
      </c>
      <c r="N32" s="73">
        <v>9230</v>
      </c>
      <c r="O32" s="73">
        <f t="shared" si="2"/>
        <v>9003.8649999999998</v>
      </c>
    </row>
    <row r="33" spans="1:15" s="76" customFormat="1" ht="27" customHeight="1">
      <c r="A33" s="70">
        <v>6</v>
      </c>
      <c r="B33" s="72">
        <v>1.1499999999999999</v>
      </c>
      <c r="C33" s="75">
        <v>1.3</v>
      </c>
      <c r="D33" s="73">
        <v>9230</v>
      </c>
      <c r="E33" s="73">
        <f t="shared" si="0"/>
        <v>9003.8649999999998</v>
      </c>
      <c r="F33" s="74">
        <v>38</v>
      </c>
      <c r="G33" s="75">
        <v>9.15</v>
      </c>
      <c r="H33" s="75">
        <v>9.3000000000000007</v>
      </c>
      <c r="I33" s="73">
        <v>9230</v>
      </c>
      <c r="J33" s="73">
        <f t="shared" si="1"/>
        <v>9003.8649999999998</v>
      </c>
      <c r="K33" s="74">
        <v>70</v>
      </c>
      <c r="L33" s="75">
        <v>17.149999999999999</v>
      </c>
      <c r="M33" s="75">
        <v>17.3</v>
      </c>
      <c r="N33" s="73">
        <v>9230</v>
      </c>
      <c r="O33" s="73">
        <f t="shared" si="2"/>
        <v>9003.8649999999998</v>
      </c>
    </row>
    <row r="34" spans="1:15" s="76" customFormat="1" ht="27" customHeight="1">
      <c r="A34" s="70">
        <v>7</v>
      </c>
      <c r="B34" s="77">
        <v>1.3</v>
      </c>
      <c r="C34" s="72">
        <v>1.45</v>
      </c>
      <c r="D34" s="73">
        <v>9230</v>
      </c>
      <c r="E34" s="73">
        <f t="shared" si="0"/>
        <v>9003.8649999999998</v>
      </c>
      <c r="F34" s="74">
        <v>39</v>
      </c>
      <c r="G34" s="75">
        <v>9.3000000000000007</v>
      </c>
      <c r="H34" s="75">
        <v>9.4499999999999993</v>
      </c>
      <c r="I34" s="73">
        <v>9230</v>
      </c>
      <c r="J34" s="73">
        <f t="shared" si="1"/>
        <v>9003.8649999999998</v>
      </c>
      <c r="K34" s="74">
        <v>71</v>
      </c>
      <c r="L34" s="75">
        <v>17.3</v>
      </c>
      <c r="M34" s="75">
        <v>17.45</v>
      </c>
      <c r="N34" s="73">
        <v>9230</v>
      </c>
      <c r="O34" s="73">
        <f t="shared" si="2"/>
        <v>9003.8649999999998</v>
      </c>
    </row>
    <row r="35" spans="1:15" s="76" customFormat="1" ht="27" customHeight="1">
      <c r="A35" s="70">
        <v>8</v>
      </c>
      <c r="B35" s="70">
        <v>1.45</v>
      </c>
      <c r="C35" s="75">
        <v>2</v>
      </c>
      <c r="D35" s="73">
        <v>9230</v>
      </c>
      <c r="E35" s="73">
        <f t="shared" si="0"/>
        <v>9003.8649999999998</v>
      </c>
      <c r="F35" s="74">
        <v>40</v>
      </c>
      <c r="G35" s="75">
        <v>9.4499999999999993</v>
      </c>
      <c r="H35" s="75">
        <v>10</v>
      </c>
      <c r="I35" s="73">
        <v>9230</v>
      </c>
      <c r="J35" s="73">
        <f t="shared" si="1"/>
        <v>9003.8649999999998</v>
      </c>
      <c r="K35" s="74">
        <v>72</v>
      </c>
      <c r="L35" s="78">
        <v>17.45</v>
      </c>
      <c r="M35" s="75">
        <v>18</v>
      </c>
      <c r="N35" s="73">
        <v>9230</v>
      </c>
      <c r="O35" s="73">
        <f t="shared" si="2"/>
        <v>9003.8649999999998</v>
      </c>
    </row>
    <row r="36" spans="1:15" s="76" customFormat="1" ht="27" customHeight="1">
      <c r="A36" s="70">
        <v>9</v>
      </c>
      <c r="B36" s="77">
        <v>2</v>
      </c>
      <c r="C36" s="72">
        <v>2.15</v>
      </c>
      <c r="D36" s="73">
        <v>9230</v>
      </c>
      <c r="E36" s="73">
        <f t="shared" si="0"/>
        <v>9003.8649999999998</v>
      </c>
      <c r="F36" s="74">
        <v>41</v>
      </c>
      <c r="G36" s="75">
        <v>10</v>
      </c>
      <c r="H36" s="78">
        <v>10.15</v>
      </c>
      <c r="I36" s="73">
        <v>9230</v>
      </c>
      <c r="J36" s="73">
        <f t="shared" si="1"/>
        <v>9003.8649999999998</v>
      </c>
      <c r="K36" s="74">
        <v>73</v>
      </c>
      <c r="L36" s="78">
        <v>18</v>
      </c>
      <c r="M36" s="75">
        <v>18.149999999999999</v>
      </c>
      <c r="N36" s="73">
        <v>9230</v>
      </c>
      <c r="O36" s="73">
        <f t="shared" si="2"/>
        <v>9003.8649999999998</v>
      </c>
    </row>
    <row r="37" spans="1:15" s="76" customFormat="1" ht="27" customHeight="1">
      <c r="A37" s="70">
        <v>10</v>
      </c>
      <c r="B37" s="70">
        <v>2.15</v>
      </c>
      <c r="C37" s="75">
        <v>2.2999999999999998</v>
      </c>
      <c r="D37" s="73">
        <v>9230</v>
      </c>
      <c r="E37" s="73">
        <f t="shared" si="0"/>
        <v>9003.8649999999998</v>
      </c>
      <c r="F37" s="74">
        <v>42</v>
      </c>
      <c r="G37" s="75">
        <v>10.15</v>
      </c>
      <c r="H37" s="78">
        <v>10.3</v>
      </c>
      <c r="I37" s="73">
        <v>9230</v>
      </c>
      <c r="J37" s="73">
        <f t="shared" si="1"/>
        <v>9003.8649999999998</v>
      </c>
      <c r="K37" s="74">
        <v>74</v>
      </c>
      <c r="L37" s="78">
        <v>18.149999999999999</v>
      </c>
      <c r="M37" s="75">
        <v>18.3</v>
      </c>
      <c r="N37" s="73">
        <v>9230</v>
      </c>
      <c r="O37" s="73">
        <f t="shared" si="2"/>
        <v>9003.8649999999998</v>
      </c>
    </row>
    <row r="38" spans="1:15" s="76" customFormat="1" ht="27" customHeight="1">
      <c r="A38" s="70">
        <v>11</v>
      </c>
      <c r="B38" s="77">
        <v>2.2999999999999998</v>
      </c>
      <c r="C38" s="72">
        <v>2.4500000000000002</v>
      </c>
      <c r="D38" s="73">
        <v>9230</v>
      </c>
      <c r="E38" s="73">
        <f t="shared" si="0"/>
        <v>9003.8649999999998</v>
      </c>
      <c r="F38" s="74">
        <v>43</v>
      </c>
      <c r="G38" s="75">
        <v>10.3</v>
      </c>
      <c r="H38" s="78">
        <v>10.45</v>
      </c>
      <c r="I38" s="73">
        <v>9230</v>
      </c>
      <c r="J38" s="73">
        <f t="shared" si="1"/>
        <v>9003.8649999999998</v>
      </c>
      <c r="K38" s="74">
        <v>75</v>
      </c>
      <c r="L38" s="78">
        <v>18.3</v>
      </c>
      <c r="M38" s="75">
        <v>18.45</v>
      </c>
      <c r="N38" s="73">
        <v>9230</v>
      </c>
      <c r="O38" s="73">
        <f t="shared" si="2"/>
        <v>9003.8649999999998</v>
      </c>
    </row>
    <row r="39" spans="1:15" s="76" customFormat="1" ht="27" customHeight="1">
      <c r="A39" s="70">
        <v>12</v>
      </c>
      <c r="B39" s="70">
        <v>2.4500000000000002</v>
      </c>
      <c r="C39" s="75">
        <v>3</v>
      </c>
      <c r="D39" s="73">
        <v>9230</v>
      </c>
      <c r="E39" s="73">
        <f t="shared" si="0"/>
        <v>9003.8649999999998</v>
      </c>
      <c r="F39" s="74">
        <v>44</v>
      </c>
      <c r="G39" s="75">
        <v>10.45</v>
      </c>
      <c r="H39" s="78">
        <v>11</v>
      </c>
      <c r="I39" s="73">
        <v>9230</v>
      </c>
      <c r="J39" s="73">
        <f t="shared" si="1"/>
        <v>9003.8649999999998</v>
      </c>
      <c r="K39" s="74">
        <v>76</v>
      </c>
      <c r="L39" s="78">
        <v>18.45</v>
      </c>
      <c r="M39" s="75">
        <v>19</v>
      </c>
      <c r="N39" s="73">
        <v>9230</v>
      </c>
      <c r="O39" s="73">
        <f t="shared" si="2"/>
        <v>9003.8649999999998</v>
      </c>
    </row>
    <row r="40" spans="1:15" s="76" customFormat="1" ht="27" customHeight="1">
      <c r="A40" s="70">
        <v>13</v>
      </c>
      <c r="B40" s="77">
        <v>3</v>
      </c>
      <c r="C40" s="79">
        <v>3.15</v>
      </c>
      <c r="D40" s="73">
        <v>9230</v>
      </c>
      <c r="E40" s="73">
        <f t="shared" si="0"/>
        <v>9003.8649999999998</v>
      </c>
      <c r="F40" s="74">
        <v>45</v>
      </c>
      <c r="G40" s="75">
        <v>11</v>
      </c>
      <c r="H40" s="78">
        <v>11.15</v>
      </c>
      <c r="I40" s="73">
        <v>9230</v>
      </c>
      <c r="J40" s="73">
        <f t="shared" si="1"/>
        <v>9003.8649999999998</v>
      </c>
      <c r="K40" s="74">
        <v>77</v>
      </c>
      <c r="L40" s="78">
        <v>19</v>
      </c>
      <c r="M40" s="75">
        <v>19.149999999999999</v>
      </c>
      <c r="N40" s="73">
        <v>9230</v>
      </c>
      <c r="O40" s="73">
        <f t="shared" si="2"/>
        <v>9003.8649999999998</v>
      </c>
    </row>
    <row r="41" spans="1:15" s="76" customFormat="1" ht="27" customHeight="1">
      <c r="A41" s="70">
        <v>14</v>
      </c>
      <c r="B41" s="70">
        <v>3.15</v>
      </c>
      <c r="C41" s="78">
        <v>3.3</v>
      </c>
      <c r="D41" s="73">
        <v>9230</v>
      </c>
      <c r="E41" s="73">
        <f t="shared" si="0"/>
        <v>9003.8649999999998</v>
      </c>
      <c r="F41" s="74">
        <v>46</v>
      </c>
      <c r="G41" s="75">
        <v>11.15</v>
      </c>
      <c r="H41" s="78">
        <v>11.3</v>
      </c>
      <c r="I41" s="73">
        <v>9230</v>
      </c>
      <c r="J41" s="73">
        <f t="shared" si="1"/>
        <v>9003.8649999999998</v>
      </c>
      <c r="K41" s="74">
        <v>78</v>
      </c>
      <c r="L41" s="78">
        <v>19.149999999999999</v>
      </c>
      <c r="M41" s="75">
        <v>19.3</v>
      </c>
      <c r="N41" s="73">
        <v>9230</v>
      </c>
      <c r="O41" s="73">
        <f t="shared" si="2"/>
        <v>9003.8649999999998</v>
      </c>
    </row>
    <row r="42" spans="1:15" s="76" customFormat="1" ht="27" customHeight="1">
      <c r="A42" s="70">
        <v>15</v>
      </c>
      <c r="B42" s="77">
        <v>3.3</v>
      </c>
      <c r="C42" s="79">
        <v>3.45</v>
      </c>
      <c r="D42" s="73">
        <v>9230</v>
      </c>
      <c r="E42" s="73">
        <f t="shared" si="0"/>
        <v>9003.8649999999998</v>
      </c>
      <c r="F42" s="74">
        <v>47</v>
      </c>
      <c r="G42" s="75">
        <v>11.3</v>
      </c>
      <c r="H42" s="78">
        <v>11.45</v>
      </c>
      <c r="I42" s="73">
        <v>9230</v>
      </c>
      <c r="J42" s="73">
        <f t="shared" si="1"/>
        <v>9003.8649999999998</v>
      </c>
      <c r="K42" s="74">
        <v>79</v>
      </c>
      <c r="L42" s="78">
        <v>19.3</v>
      </c>
      <c r="M42" s="75">
        <v>19.45</v>
      </c>
      <c r="N42" s="73">
        <v>9230</v>
      </c>
      <c r="O42" s="73">
        <f t="shared" si="2"/>
        <v>9003.8649999999998</v>
      </c>
    </row>
    <row r="43" spans="1:15" s="76" customFormat="1" ht="27" customHeight="1">
      <c r="A43" s="70">
        <v>16</v>
      </c>
      <c r="B43" s="70">
        <v>3.45</v>
      </c>
      <c r="C43" s="78">
        <v>4</v>
      </c>
      <c r="D43" s="73">
        <v>9230</v>
      </c>
      <c r="E43" s="73">
        <f t="shared" si="0"/>
        <v>9003.8649999999998</v>
      </c>
      <c r="F43" s="74">
        <v>48</v>
      </c>
      <c r="G43" s="75">
        <v>11.45</v>
      </c>
      <c r="H43" s="78">
        <v>12</v>
      </c>
      <c r="I43" s="73">
        <v>9230</v>
      </c>
      <c r="J43" s="73">
        <f t="shared" si="1"/>
        <v>9003.8649999999998</v>
      </c>
      <c r="K43" s="74">
        <v>80</v>
      </c>
      <c r="L43" s="78">
        <v>19.45</v>
      </c>
      <c r="M43" s="75">
        <v>20</v>
      </c>
      <c r="N43" s="73">
        <v>9230</v>
      </c>
      <c r="O43" s="73">
        <f t="shared" si="2"/>
        <v>9003.8649999999998</v>
      </c>
    </row>
    <row r="44" spans="1:15" s="76" customFormat="1" ht="27" customHeight="1">
      <c r="A44" s="70">
        <v>17</v>
      </c>
      <c r="B44" s="77">
        <v>4</v>
      </c>
      <c r="C44" s="79">
        <v>4.1500000000000004</v>
      </c>
      <c r="D44" s="73">
        <v>9230</v>
      </c>
      <c r="E44" s="73">
        <f t="shared" si="0"/>
        <v>9003.8649999999998</v>
      </c>
      <c r="F44" s="74">
        <v>49</v>
      </c>
      <c r="G44" s="75">
        <v>12</v>
      </c>
      <c r="H44" s="78">
        <v>12.15</v>
      </c>
      <c r="I44" s="73">
        <v>9230</v>
      </c>
      <c r="J44" s="73">
        <f t="shared" si="1"/>
        <v>9003.8649999999998</v>
      </c>
      <c r="K44" s="74">
        <v>81</v>
      </c>
      <c r="L44" s="78">
        <v>20</v>
      </c>
      <c r="M44" s="75">
        <v>20.149999999999999</v>
      </c>
      <c r="N44" s="73">
        <v>9230</v>
      </c>
      <c r="O44" s="73">
        <f t="shared" si="2"/>
        <v>9003.8649999999998</v>
      </c>
    </row>
    <row r="45" spans="1:15" s="76" customFormat="1" ht="27" customHeight="1">
      <c r="A45" s="70">
        <v>18</v>
      </c>
      <c r="B45" s="70">
        <v>4.1500000000000004</v>
      </c>
      <c r="C45" s="78">
        <v>4.3</v>
      </c>
      <c r="D45" s="73">
        <v>9230</v>
      </c>
      <c r="E45" s="73">
        <f t="shared" si="0"/>
        <v>9003.8649999999998</v>
      </c>
      <c r="F45" s="74">
        <v>50</v>
      </c>
      <c r="G45" s="75">
        <v>12.15</v>
      </c>
      <c r="H45" s="78">
        <v>12.3</v>
      </c>
      <c r="I45" s="73">
        <v>9230</v>
      </c>
      <c r="J45" s="73">
        <f t="shared" si="1"/>
        <v>9003.8649999999998</v>
      </c>
      <c r="K45" s="74">
        <v>82</v>
      </c>
      <c r="L45" s="78">
        <v>20.149999999999999</v>
      </c>
      <c r="M45" s="75">
        <v>20.3</v>
      </c>
      <c r="N45" s="73">
        <v>9230</v>
      </c>
      <c r="O45" s="73">
        <f t="shared" si="2"/>
        <v>9003.8649999999998</v>
      </c>
    </row>
    <row r="46" spans="1:15" s="76" customFormat="1" ht="27" customHeight="1">
      <c r="A46" s="70">
        <v>19</v>
      </c>
      <c r="B46" s="77">
        <v>4.3</v>
      </c>
      <c r="C46" s="79">
        <v>4.45</v>
      </c>
      <c r="D46" s="73">
        <v>9230</v>
      </c>
      <c r="E46" s="73">
        <f t="shared" si="0"/>
        <v>9003.8649999999998</v>
      </c>
      <c r="F46" s="74">
        <v>51</v>
      </c>
      <c r="G46" s="75">
        <v>12.3</v>
      </c>
      <c r="H46" s="78">
        <v>12.45</v>
      </c>
      <c r="I46" s="73">
        <v>9230</v>
      </c>
      <c r="J46" s="73">
        <f t="shared" si="1"/>
        <v>9003.8649999999998</v>
      </c>
      <c r="K46" s="74">
        <v>83</v>
      </c>
      <c r="L46" s="78">
        <v>20.3</v>
      </c>
      <c r="M46" s="75">
        <v>20.45</v>
      </c>
      <c r="N46" s="73">
        <v>9230</v>
      </c>
      <c r="O46" s="73">
        <f t="shared" si="2"/>
        <v>9003.8649999999998</v>
      </c>
    </row>
    <row r="47" spans="1:15" s="76" customFormat="1" ht="27" customHeight="1">
      <c r="A47" s="70">
        <v>20</v>
      </c>
      <c r="B47" s="70">
        <v>4.45</v>
      </c>
      <c r="C47" s="78">
        <v>5</v>
      </c>
      <c r="D47" s="73">
        <v>9230</v>
      </c>
      <c r="E47" s="73">
        <f t="shared" si="0"/>
        <v>9003.8649999999998</v>
      </c>
      <c r="F47" s="74">
        <v>52</v>
      </c>
      <c r="G47" s="75">
        <v>12.45</v>
      </c>
      <c r="H47" s="78">
        <v>13</v>
      </c>
      <c r="I47" s="73">
        <v>9230</v>
      </c>
      <c r="J47" s="73">
        <f t="shared" si="1"/>
        <v>9003.8649999999998</v>
      </c>
      <c r="K47" s="74">
        <v>84</v>
      </c>
      <c r="L47" s="78">
        <v>20.45</v>
      </c>
      <c r="M47" s="75">
        <v>21</v>
      </c>
      <c r="N47" s="73">
        <v>9230</v>
      </c>
      <c r="O47" s="73">
        <f t="shared" si="2"/>
        <v>9003.8649999999998</v>
      </c>
    </row>
    <row r="48" spans="1:15" s="76" customFormat="1" ht="27" customHeight="1">
      <c r="A48" s="70">
        <v>21</v>
      </c>
      <c r="B48" s="75">
        <v>5</v>
      </c>
      <c r="C48" s="79">
        <v>5.15</v>
      </c>
      <c r="D48" s="73">
        <v>9230</v>
      </c>
      <c r="E48" s="73">
        <f t="shared" si="0"/>
        <v>9003.8649999999998</v>
      </c>
      <c r="F48" s="74">
        <v>53</v>
      </c>
      <c r="G48" s="75">
        <v>13</v>
      </c>
      <c r="H48" s="78">
        <v>13.15</v>
      </c>
      <c r="I48" s="73">
        <v>9230</v>
      </c>
      <c r="J48" s="73">
        <f t="shared" si="1"/>
        <v>9003.8649999999998</v>
      </c>
      <c r="K48" s="74">
        <v>85</v>
      </c>
      <c r="L48" s="78">
        <v>21</v>
      </c>
      <c r="M48" s="75">
        <v>21.15</v>
      </c>
      <c r="N48" s="73">
        <v>9230</v>
      </c>
      <c r="O48" s="73">
        <f t="shared" si="2"/>
        <v>9003.8649999999998</v>
      </c>
    </row>
    <row r="49" spans="1:18" s="76" customFormat="1" ht="27" customHeight="1">
      <c r="A49" s="70">
        <v>22</v>
      </c>
      <c r="B49" s="72">
        <v>5.15</v>
      </c>
      <c r="C49" s="78">
        <v>5.3</v>
      </c>
      <c r="D49" s="73">
        <v>9230</v>
      </c>
      <c r="E49" s="73">
        <f t="shared" si="0"/>
        <v>9003.8649999999998</v>
      </c>
      <c r="F49" s="74">
        <v>54</v>
      </c>
      <c r="G49" s="75">
        <v>13.15</v>
      </c>
      <c r="H49" s="78">
        <v>13.3</v>
      </c>
      <c r="I49" s="73">
        <v>9230</v>
      </c>
      <c r="J49" s="73">
        <f t="shared" si="1"/>
        <v>9003.8649999999998</v>
      </c>
      <c r="K49" s="74">
        <v>86</v>
      </c>
      <c r="L49" s="78">
        <v>21.15</v>
      </c>
      <c r="M49" s="75">
        <v>21.3</v>
      </c>
      <c r="N49" s="73">
        <v>9230</v>
      </c>
      <c r="O49" s="73">
        <f t="shared" si="2"/>
        <v>9003.8649999999998</v>
      </c>
    </row>
    <row r="50" spans="1:18" s="76" customFormat="1" ht="27" customHeight="1">
      <c r="A50" s="70">
        <v>23</v>
      </c>
      <c r="B50" s="75">
        <v>5.3</v>
      </c>
      <c r="C50" s="79">
        <v>5.45</v>
      </c>
      <c r="D50" s="73">
        <v>9230</v>
      </c>
      <c r="E50" s="73">
        <f t="shared" si="0"/>
        <v>9003.8649999999998</v>
      </c>
      <c r="F50" s="74">
        <v>55</v>
      </c>
      <c r="G50" s="75">
        <v>13.3</v>
      </c>
      <c r="H50" s="78">
        <v>13.45</v>
      </c>
      <c r="I50" s="73">
        <v>9230</v>
      </c>
      <c r="J50" s="73">
        <f t="shared" si="1"/>
        <v>9003.8649999999998</v>
      </c>
      <c r="K50" s="74">
        <v>87</v>
      </c>
      <c r="L50" s="78">
        <v>21.3</v>
      </c>
      <c r="M50" s="75">
        <v>21.45</v>
      </c>
      <c r="N50" s="73">
        <v>9230</v>
      </c>
      <c r="O50" s="73">
        <f t="shared" si="2"/>
        <v>9003.8649999999998</v>
      </c>
    </row>
    <row r="51" spans="1:18" s="76" customFormat="1" ht="27" customHeight="1">
      <c r="A51" s="70">
        <v>24</v>
      </c>
      <c r="B51" s="72">
        <v>5.45</v>
      </c>
      <c r="C51" s="78">
        <v>6</v>
      </c>
      <c r="D51" s="73">
        <v>9230</v>
      </c>
      <c r="E51" s="73">
        <f t="shared" si="0"/>
        <v>9003.8649999999998</v>
      </c>
      <c r="F51" s="74">
        <v>56</v>
      </c>
      <c r="G51" s="75">
        <v>13.45</v>
      </c>
      <c r="H51" s="78">
        <v>14</v>
      </c>
      <c r="I51" s="73">
        <v>9230</v>
      </c>
      <c r="J51" s="73">
        <f t="shared" si="1"/>
        <v>9003.8649999999998</v>
      </c>
      <c r="K51" s="74">
        <v>88</v>
      </c>
      <c r="L51" s="78">
        <v>21.45</v>
      </c>
      <c r="M51" s="75">
        <v>22</v>
      </c>
      <c r="N51" s="73">
        <v>9230</v>
      </c>
      <c r="O51" s="73">
        <f t="shared" si="2"/>
        <v>9003.8649999999998</v>
      </c>
    </row>
    <row r="52" spans="1:18" s="76" customFormat="1" ht="27" customHeight="1">
      <c r="A52" s="70">
        <v>25</v>
      </c>
      <c r="B52" s="75">
        <v>6</v>
      </c>
      <c r="C52" s="79">
        <v>6.15</v>
      </c>
      <c r="D52" s="73">
        <v>9230</v>
      </c>
      <c r="E52" s="73">
        <f t="shared" si="0"/>
        <v>9003.8649999999998</v>
      </c>
      <c r="F52" s="74">
        <v>57</v>
      </c>
      <c r="G52" s="75">
        <v>14</v>
      </c>
      <c r="H52" s="78">
        <v>14.15</v>
      </c>
      <c r="I52" s="73">
        <v>9230</v>
      </c>
      <c r="J52" s="73">
        <f t="shared" si="1"/>
        <v>9003.8649999999998</v>
      </c>
      <c r="K52" s="74">
        <v>89</v>
      </c>
      <c r="L52" s="78">
        <v>22</v>
      </c>
      <c r="M52" s="75">
        <v>22.15</v>
      </c>
      <c r="N52" s="73">
        <v>9230</v>
      </c>
      <c r="O52" s="73">
        <f t="shared" si="2"/>
        <v>9003.8649999999998</v>
      </c>
    </row>
    <row r="53" spans="1:18" s="76" customFormat="1" ht="27" customHeight="1">
      <c r="A53" s="70">
        <v>26</v>
      </c>
      <c r="B53" s="72">
        <v>6.15</v>
      </c>
      <c r="C53" s="78">
        <v>6.3</v>
      </c>
      <c r="D53" s="73">
        <v>9230</v>
      </c>
      <c r="E53" s="73">
        <f t="shared" si="0"/>
        <v>9003.8649999999998</v>
      </c>
      <c r="F53" s="74">
        <v>58</v>
      </c>
      <c r="G53" s="75">
        <v>14.15</v>
      </c>
      <c r="H53" s="78">
        <v>14.3</v>
      </c>
      <c r="I53" s="73">
        <v>9230</v>
      </c>
      <c r="J53" s="73">
        <f t="shared" si="1"/>
        <v>9003.8649999999998</v>
      </c>
      <c r="K53" s="74">
        <v>90</v>
      </c>
      <c r="L53" s="78">
        <v>22.15</v>
      </c>
      <c r="M53" s="75">
        <v>22.3</v>
      </c>
      <c r="N53" s="73">
        <v>9230</v>
      </c>
      <c r="O53" s="73">
        <f t="shared" si="2"/>
        <v>9003.8649999999998</v>
      </c>
    </row>
    <row r="54" spans="1:18" s="76" customFormat="1" ht="27" customHeight="1">
      <c r="A54" s="70">
        <v>27</v>
      </c>
      <c r="B54" s="75">
        <v>6.3</v>
      </c>
      <c r="C54" s="79">
        <v>6.45</v>
      </c>
      <c r="D54" s="73">
        <v>9230</v>
      </c>
      <c r="E54" s="73">
        <f t="shared" si="0"/>
        <v>9003.8649999999998</v>
      </c>
      <c r="F54" s="74">
        <v>59</v>
      </c>
      <c r="G54" s="75">
        <v>14.3</v>
      </c>
      <c r="H54" s="78">
        <v>14.45</v>
      </c>
      <c r="I54" s="73">
        <v>9230</v>
      </c>
      <c r="J54" s="73">
        <f t="shared" si="1"/>
        <v>9003.8649999999998</v>
      </c>
      <c r="K54" s="74">
        <v>91</v>
      </c>
      <c r="L54" s="78">
        <v>22.3</v>
      </c>
      <c r="M54" s="75">
        <v>22.45</v>
      </c>
      <c r="N54" s="73">
        <v>9230</v>
      </c>
      <c r="O54" s="73">
        <f t="shared" si="2"/>
        <v>9003.8649999999998</v>
      </c>
    </row>
    <row r="55" spans="1:18" s="76" customFormat="1" ht="27" customHeight="1">
      <c r="A55" s="70">
        <v>28</v>
      </c>
      <c r="B55" s="72">
        <v>6.45</v>
      </c>
      <c r="C55" s="78">
        <v>7</v>
      </c>
      <c r="D55" s="73">
        <v>9230</v>
      </c>
      <c r="E55" s="73">
        <f t="shared" si="0"/>
        <v>9003.8649999999998</v>
      </c>
      <c r="F55" s="74">
        <v>60</v>
      </c>
      <c r="G55" s="75">
        <v>14.45</v>
      </c>
      <c r="H55" s="75">
        <v>15</v>
      </c>
      <c r="I55" s="73">
        <v>9230</v>
      </c>
      <c r="J55" s="73">
        <f t="shared" si="1"/>
        <v>9003.8649999999998</v>
      </c>
      <c r="K55" s="74">
        <v>92</v>
      </c>
      <c r="L55" s="78">
        <v>22.45</v>
      </c>
      <c r="M55" s="75">
        <v>23</v>
      </c>
      <c r="N55" s="73">
        <v>9230</v>
      </c>
      <c r="O55" s="73">
        <f t="shared" si="2"/>
        <v>9003.8649999999998</v>
      </c>
    </row>
    <row r="56" spans="1:18" s="76" customFormat="1" ht="27" customHeight="1">
      <c r="A56" s="70">
        <v>29</v>
      </c>
      <c r="B56" s="75">
        <v>7</v>
      </c>
      <c r="C56" s="79">
        <v>7.15</v>
      </c>
      <c r="D56" s="73">
        <v>9230</v>
      </c>
      <c r="E56" s="73">
        <f t="shared" si="0"/>
        <v>9003.8649999999998</v>
      </c>
      <c r="F56" s="74">
        <v>61</v>
      </c>
      <c r="G56" s="75">
        <v>15</v>
      </c>
      <c r="H56" s="75">
        <v>15.15</v>
      </c>
      <c r="I56" s="73">
        <v>9230</v>
      </c>
      <c r="J56" s="73">
        <f t="shared" si="1"/>
        <v>9003.8649999999998</v>
      </c>
      <c r="K56" s="74">
        <v>93</v>
      </c>
      <c r="L56" s="78">
        <v>23</v>
      </c>
      <c r="M56" s="75">
        <v>23.15</v>
      </c>
      <c r="N56" s="73">
        <v>9230</v>
      </c>
      <c r="O56" s="73">
        <f t="shared" si="2"/>
        <v>9003.8649999999998</v>
      </c>
    </row>
    <row r="57" spans="1:18" s="76" customFormat="1" ht="27" customHeight="1">
      <c r="A57" s="70">
        <v>30</v>
      </c>
      <c r="B57" s="72">
        <v>7.15</v>
      </c>
      <c r="C57" s="78">
        <v>7.3</v>
      </c>
      <c r="D57" s="73">
        <v>9230</v>
      </c>
      <c r="E57" s="73">
        <f t="shared" si="0"/>
        <v>9003.8649999999998</v>
      </c>
      <c r="F57" s="74">
        <v>62</v>
      </c>
      <c r="G57" s="75">
        <v>15.15</v>
      </c>
      <c r="H57" s="75">
        <v>15.3</v>
      </c>
      <c r="I57" s="73">
        <v>9230</v>
      </c>
      <c r="J57" s="73">
        <f t="shared" si="1"/>
        <v>9003.8649999999998</v>
      </c>
      <c r="K57" s="74">
        <v>94</v>
      </c>
      <c r="L57" s="75">
        <v>23.15</v>
      </c>
      <c r="M57" s="75">
        <v>23.3</v>
      </c>
      <c r="N57" s="73">
        <v>9230</v>
      </c>
      <c r="O57" s="73">
        <f t="shared" si="2"/>
        <v>9003.8649999999998</v>
      </c>
    </row>
    <row r="58" spans="1:18" s="76" customFormat="1" ht="27" customHeight="1">
      <c r="A58" s="70">
        <v>31</v>
      </c>
      <c r="B58" s="75">
        <v>7.3</v>
      </c>
      <c r="C58" s="79">
        <v>7.45</v>
      </c>
      <c r="D58" s="73">
        <v>9230</v>
      </c>
      <c r="E58" s="73">
        <f t="shared" si="0"/>
        <v>9003.8649999999998</v>
      </c>
      <c r="F58" s="74">
        <v>63</v>
      </c>
      <c r="G58" s="75">
        <v>15.3</v>
      </c>
      <c r="H58" s="75">
        <v>15.45</v>
      </c>
      <c r="I58" s="73">
        <v>9230</v>
      </c>
      <c r="J58" s="73">
        <f t="shared" si="1"/>
        <v>9003.8649999999998</v>
      </c>
      <c r="K58" s="74">
        <v>95</v>
      </c>
      <c r="L58" s="75">
        <v>23.3</v>
      </c>
      <c r="M58" s="75">
        <v>23.45</v>
      </c>
      <c r="N58" s="73">
        <v>9230</v>
      </c>
      <c r="O58" s="73">
        <f t="shared" si="2"/>
        <v>9003.8649999999998</v>
      </c>
    </row>
    <row r="59" spans="1:18" s="76" customFormat="1" ht="27" customHeight="1">
      <c r="A59" s="70">
        <v>32</v>
      </c>
      <c r="B59" s="72">
        <v>7.45</v>
      </c>
      <c r="C59" s="78">
        <v>8</v>
      </c>
      <c r="D59" s="73">
        <v>9230</v>
      </c>
      <c r="E59" s="73">
        <f t="shared" si="0"/>
        <v>9003.8649999999998</v>
      </c>
      <c r="F59" s="74">
        <v>64</v>
      </c>
      <c r="G59" s="75">
        <v>15.45</v>
      </c>
      <c r="H59" s="75">
        <v>16</v>
      </c>
      <c r="I59" s="73">
        <v>9230</v>
      </c>
      <c r="J59" s="73">
        <f t="shared" si="1"/>
        <v>9003.8649999999998</v>
      </c>
      <c r="K59" s="80">
        <v>96</v>
      </c>
      <c r="L59" s="75">
        <v>23.45</v>
      </c>
      <c r="M59" s="81">
        <v>24</v>
      </c>
      <c r="N59" s="73">
        <v>9230</v>
      </c>
      <c r="O59" s="73">
        <f t="shared" si="2"/>
        <v>9003.8649999999998</v>
      </c>
    </row>
    <row r="60" spans="1:18" ht="23.25">
      <c r="A60" s="82"/>
      <c r="B60" s="83"/>
      <c r="C60" s="84"/>
      <c r="D60" s="85">
        <f>SUM(D28:D59)</f>
        <v>295360</v>
      </c>
      <c r="E60" s="85">
        <f>SUM(E28:E59)</f>
        <v>288123.67999999988</v>
      </c>
      <c r="F60" s="86"/>
      <c r="G60" s="87"/>
      <c r="H60" s="87"/>
      <c r="I60" s="88">
        <f>SUM(I28:I59)</f>
        <v>295360</v>
      </c>
      <c r="J60" s="88">
        <f>SUM(J28:J59)</f>
        <v>288123.67999999988</v>
      </c>
      <c r="K60" s="86"/>
      <c r="L60" s="87"/>
      <c r="M60" s="87"/>
      <c r="N60" s="85">
        <f>SUM(N28:N59)</f>
        <v>295360</v>
      </c>
      <c r="O60" s="88">
        <f>SUM(O28:O59)</f>
        <v>288123.67999999988</v>
      </c>
      <c r="P60" s="64"/>
      <c r="Q60" s="89"/>
      <c r="R60" s="64"/>
    </row>
    <row r="61" spans="1:18" ht="18" customHeight="1">
      <c r="A61" s="82"/>
      <c r="B61" s="83"/>
      <c r="C61" s="84"/>
      <c r="D61" s="85"/>
      <c r="E61" s="88"/>
      <c r="F61" s="86"/>
      <c r="G61" s="87"/>
      <c r="H61" s="87"/>
      <c r="I61" s="88"/>
      <c r="J61" s="85"/>
      <c r="K61" s="86"/>
      <c r="L61" s="87"/>
      <c r="M61" s="87"/>
      <c r="N61" s="85"/>
      <c r="O61" s="88"/>
      <c r="P61" s="64"/>
      <c r="Q61" s="89"/>
      <c r="R61" s="64"/>
    </row>
    <row r="62" spans="1:18" ht="18" customHeight="1">
      <c r="A62" s="82" t="s">
        <v>171</v>
      </c>
      <c r="B62" s="90">
        <f>SUM(D60,I60,N60)/(4000*1000)</f>
        <v>0.22151999999999999</v>
      </c>
      <c r="C62" s="90">
        <f>SUM(E60,J60,O60)/(4000*1000)</f>
        <v>0.21609275999999988</v>
      </c>
      <c r="D62" s="85"/>
      <c r="E62" s="88"/>
      <c r="F62" s="86"/>
      <c r="G62" s="87"/>
      <c r="H62" s="87"/>
      <c r="I62" s="88"/>
      <c r="J62" s="85"/>
      <c r="K62" s="86"/>
      <c r="L62" s="87"/>
      <c r="M62" s="87"/>
      <c r="N62" s="85"/>
      <c r="O62" s="88"/>
      <c r="P62" s="64"/>
      <c r="Q62" s="89"/>
      <c r="R62" s="64"/>
    </row>
    <row r="63" spans="1:18" ht="18" customHeight="1">
      <c r="A63" s="82"/>
      <c r="B63" s="83"/>
      <c r="C63" s="84"/>
      <c r="D63" s="85"/>
      <c r="E63" s="88"/>
      <c r="F63" s="86"/>
      <c r="G63" s="87"/>
      <c r="H63" s="87"/>
      <c r="I63" s="88"/>
      <c r="J63" s="85"/>
      <c r="K63" s="86"/>
      <c r="L63" s="87"/>
      <c r="M63" s="87"/>
      <c r="N63" s="85"/>
      <c r="O63" s="88"/>
      <c r="P63" s="64"/>
      <c r="Q63" s="89"/>
      <c r="R63" s="64"/>
    </row>
    <row r="64" spans="1:18" ht="18" customHeight="1">
      <c r="A64" s="82"/>
      <c r="B64" s="83"/>
      <c r="C64" s="84"/>
      <c r="D64" s="85"/>
      <c r="E64" s="88"/>
      <c r="F64" s="86"/>
      <c r="G64" s="87"/>
      <c r="H64" s="87"/>
      <c r="I64" s="88"/>
      <c r="J64" s="85"/>
      <c r="K64" s="86"/>
      <c r="L64" s="87"/>
      <c r="M64" s="87"/>
      <c r="N64" s="85"/>
      <c r="O64" s="88"/>
      <c r="P64" s="64"/>
      <c r="Q64" s="89"/>
      <c r="R64" s="64"/>
    </row>
    <row r="65" spans="1:18" ht="18" customHeight="1">
      <c r="A65" s="82"/>
      <c r="B65" s="83"/>
      <c r="C65" s="84"/>
      <c r="D65" s="85"/>
      <c r="E65" s="88"/>
      <c r="F65" s="86"/>
      <c r="G65" s="87"/>
      <c r="H65" s="87"/>
      <c r="I65" s="88"/>
      <c r="J65" s="85"/>
      <c r="K65" s="86"/>
      <c r="L65" s="87"/>
      <c r="M65" s="87"/>
      <c r="N65" s="85"/>
      <c r="O65" s="88"/>
      <c r="P65" s="64"/>
      <c r="Q65" s="89"/>
      <c r="R65" s="64"/>
    </row>
    <row r="66" spans="1:18" ht="18" customHeight="1">
      <c r="A66" s="53" t="s">
        <v>30</v>
      </c>
      <c r="D66" s="85"/>
      <c r="E66" s="91"/>
      <c r="J66" s="91"/>
      <c r="O66" s="91"/>
      <c r="Q66" s="91"/>
    </row>
    <row r="67" spans="1:18" ht="18" customHeight="1">
      <c r="D67" s="85"/>
      <c r="J67" s="91"/>
      <c r="Q67" s="91"/>
    </row>
    <row r="68" spans="1:18" ht="18" customHeight="1">
      <c r="A68" s="92" t="s">
        <v>31</v>
      </c>
      <c r="B68" s="92"/>
      <c r="C68" s="92"/>
      <c r="D68" s="92"/>
      <c r="E68" s="92"/>
      <c r="F68" s="92"/>
      <c r="G68" s="92"/>
      <c r="H68" s="92"/>
      <c r="I68" s="92"/>
      <c r="J68" s="92"/>
      <c r="K68" s="92"/>
      <c r="Q68" s="91"/>
    </row>
    <row r="69" spans="1:18" ht="18" customHeight="1">
      <c r="A69" s="93" t="s">
        <v>32</v>
      </c>
      <c r="B69" s="93"/>
      <c r="C69" s="93"/>
      <c r="D69" s="85"/>
      <c r="E69" s="94"/>
      <c r="H69" s="91"/>
      <c r="J69" s="91"/>
    </row>
    <row r="70" spans="1:18" ht="18" customHeight="1">
      <c r="D70" s="85"/>
      <c r="E70" s="91"/>
      <c r="H70" s="91"/>
      <c r="J70" s="91"/>
    </row>
    <row r="71" spans="1:18" ht="18" customHeight="1">
      <c r="D71" s="85"/>
      <c r="E71" s="91"/>
      <c r="H71" s="91"/>
      <c r="M71" s="52" t="s">
        <v>33</v>
      </c>
    </row>
    <row r="72" spans="1:18" ht="18" customHeight="1">
      <c r="D72" s="85"/>
      <c r="E72" s="91"/>
      <c r="H72" s="91"/>
    </row>
    <row r="73" spans="1:18" ht="18" customHeight="1">
      <c r="D73" s="85"/>
      <c r="E73" s="91"/>
      <c r="H73" s="91"/>
    </row>
    <row r="74" spans="1:18" ht="18" customHeight="1">
      <c r="D74" s="85"/>
      <c r="E74" s="91"/>
      <c r="H74" s="91"/>
    </row>
    <row r="75" spans="1:18" ht="18" customHeight="1">
      <c r="D75" s="85"/>
      <c r="E75" s="91"/>
      <c r="H75" s="91"/>
    </row>
    <row r="76" spans="1:18" ht="18" customHeight="1">
      <c r="D76" s="85"/>
      <c r="E76" s="91"/>
      <c r="H76" s="91"/>
    </row>
    <row r="77" spans="1:18" ht="18" customHeight="1">
      <c r="D77" s="85"/>
      <c r="E77" s="91"/>
      <c r="H77" s="91"/>
    </row>
    <row r="78" spans="1:18" ht="18" customHeight="1">
      <c r="D78" s="85"/>
      <c r="E78" s="91"/>
      <c r="H78" s="91"/>
    </row>
    <row r="79" spans="1:18" ht="18" customHeight="1">
      <c r="D79" s="85"/>
      <c r="E79" s="91"/>
      <c r="H79" s="91"/>
    </row>
    <row r="80" spans="1:18" ht="18" customHeight="1">
      <c r="D80" s="85"/>
      <c r="E80" s="91"/>
      <c r="H80" s="91"/>
    </row>
    <row r="81" spans="1:18" ht="18" customHeight="1">
      <c r="D81" s="85"/>
      <c r="E81" s="91"/>
      <c r="H81" s="91"/>
    </row>
    <row r="82" spans="1:18" ht="18" customHeight="1">
      <c r="D82" s="85"/>
      <c r="E82" s="91"/>
      <c r="H82" s="91"/>
    </row>
    <row r="83" spans="1:18" ht="18" customHeight="1">
      <c r="D83" s="85"/>
      <c r="E83" s="91"/>
      <c r="H83" s="91"/>
    </row>
    <row r="84" spans="1:18" ht="18" customHeight="1">
      <c r="D84" s="85"/>
      <c r="E84" s="91"/>
      <c r="H84" s="91"/>
    </row>
    <row r="85" spans="1:18" ht="18" customHeight="1">
      <c r="D85" s="85"/>
      <c r="E85" s="91"/>
      <c r="H85" s="91"/>
    </row>
    <row r="86" spans="1:18" s="54" customFormat="1" ht="18" customHeight="1">
      <c r="A86" s="52"/>
      <c r="B86" s="52"/>
      <c r="C86" s="52"/>
      <c r="D86" s="85"/>
      <c r="E86" s="91"/>
      <c r="F86" s="52"/>
      <c r="G86" s="52"/>
      <c r="H86" s="91"/>
      <c r="J86" s="52"/>
      <c r="K86" s="52"/>
      <c r="L86" s="52"/>
      <c r="M86" s="52"/>
      <c r="N86" s="52"/>
      <c r="O86" s="52"/>
      <c r="P86" s="52"/>
      <c r="Q86" s="52"/>
      <c r="R86" s="52"/>
    </row>
    <row r="87" spans="1:18" s="54" customFormat="1" ht="18" customHeight="1">
      <c r="A87" s="52"/>
      <c r="B87" s="52"/>
      <c r="C87" s="52"/>
      <c r="D87" s="85"/>
      <c r="E87" s="91"/>
      <c r="F87" s="52"/>
      <c r="G87" s="52"/>
      <c r="H87" s="91"/>
      <c r="J87" s="52"/>
      <c r="K87" s="52"/>
      <c r="L87" s="52"/>
      <c r="M87" s="52"/>
      <c r="N87" s="52"/>
      <c r="O87" s="52"/>
      <c r="P87" s="52"/>
      <c r="Q87" s="52"/>
      <c r="R87" s="52"/>
    </row>
    <row r="88" spans="1:18" s="54" customFormat="1" ht="18" customHeight="1">
      <c r="A88" s="52"/>
      <c r="B88" s="52"/>
      <c r="C88" s="52"/>
      <c r="D88" s="85"/>
      <c r="E88" s="91"/>
      <c r="F88" s="52"/>
      <c r="G88" s="52"/>
      <c r="H88" s="91"/>
      <c r="J88" s="52"/>
      <c r="K88" s="52"/>
      <c r="L88" s="52"/>
      <c r="M88" s="52"/>
      <c r="N88" s="52"/>
      <c r="O88" s="52"/>
      <c r="P88" s="52"/>
      <c r="Q88" s="52"/>
      <c r="R88" s="52"/>
    </row>
    <row r="89" spans="1:18" s="54" customFormat="1" ht="18" customHeight="1">
      <c r="A89" s="52"/>
      <c r="B89" s="52"/>
      <c r="C89" s="52"/>
      <c r="D89" s="85"/>
      <c r="E89" s="91"/>
      <c r="F89" s="52"/>
      <c r="G89" s="52"/>
      <c r="H89" s="91"/>
      <c r="J89" s="52"/>
      <c r="K89" s="52"/>
      <c r="L89" s="52"/>
      <c r="M89" s="52"/>
      <c r="N89" s="52"/>
      <c r="O89" s="52"/>
      <c r="P89" s="52"/>
      <c r="Q89" s="52"/>
      <c r="R89" s="52"/>
    </row>
    <row r="90" spans="1:18" s="54" customFormat="1" ht="18" customHeight="1">
      <c r="A90" s="52"/>
      <c r="B90" s="52"/>
      <c r="C90" s="52"/>
      <c r="D90" s="85"/>
      <c r="E90" s="91"/>
      <c r="F90" s="52"/>
      <c r="G90" s="52"/>
      <c r="H90" s="91"/>
      <c r="J90" s="52"/>
      <c r="K90" s="52"/>
      <c r="L90" s="52"/>
      <c r="M90" s="52"/>
      <c r="N90" s="52"/>
      <c r="O90" s="52"/>
      <c r="P90" s="52"/>
      <c r="Q90" s="52"/>
      <c r="R90" s="52"/>
    </row>
    <row r="91" spans="1:18" s="54" customFormat="1" ht="18" customHeight="1">
      <c r="A91" s="52"/>
      <c r="B91" s="52"/>
      <c r="C91" s="52"/>
      <c r="D91" s="85"/>
      <c r="E91" s="91"/>
      <c r="F91" s="52"/>
      <c r="G91" s="52"/>
      <c r="H91" s="91"/>
      <c r="J91" s="52"/>
      <c r="K91" s="52"/>
      <c r="L91" s="52"/>
      <c r="M91" s="52"/>
      <c r="N91" s="52"/>
      <c r="O91" s="52"/>
      <c r="P91" s="52"/>
      <c r="Q91" s="52"/>
      <c r="R91" s="52"/>
    </row>
    <row r="92" spans="1:18" s="54" customFormat="1" ht="18" customHeight="1">
      <c r="A92" s="52"/>
      <c r="B92" s="52"/>
      <c r="C92" s="52"/>
      <c r="D92" s="85"/>
      <c r="E92" s="91"/>
      <c r="F92" s="52"/>
      <c r="G92" s="52"/>
      <c r="H92" s="91"/>
      <c r="J92" s="52"/>
      <c r="K92" s="52"/>
      <c r="L92" s="52"/>
      <c r="M92" s="52"/>
      <c r="N92" s="52"/>
      <c r="O92" s="52"/>
      <c r="P92" s="52"/>
      <c r="Q92" s="52"/>
      <c r="R92" s="52"/>
    </row>
    <row r="93" spans="1:18" s="54" customFormat="1" ht="18" customHeight="1">
      <c r="A93" s="52"/>
      <c r="B93" s="52"/>
      <c r="C93" s="52"/>
      <c r="D93" s="85"/>
      <c r="E93" s="91"/>
      <c r="F93" s="52"/>
      <c r="G93" s="52"/>
      <c r="H93" s="91"/>
      <c r="J93" s="52"/>
      <c r="K93" s="52"/>
      <c r="L93" s="52"/>
      <c r="M93" s="52"/>
      <c r="N93" s="52"/>
      <c r="O93" s="52"/>
      <c r="P93" s="52"/>
      <c r="Q93" s="52"/>
      <c r="R93" s="52"/>
    </row>
    <row r="94" spans="1:18" s="54" customFormat="1" ht="18" customHeight="1">
      <c r="A94" s="52"/>
      <c r="B94" s="52"/>
      <c r="C94" s="52"/>
      <c r="D94" s="95"/>
      <c r="E94" s="91"/>
      <c r="F94" s="52"/>
      <c r="G94" s="52"/>
      <c r="H94" s="91"/>
      <c r="J94" s="52"/>
      <c r="K94" s="52"/>
      <c r="L94" s="52"/>
      <c r="M94" s="52"/>
      <c r="N94" s="52"/>
      <c r="O94" s="52"/>
      <c r="P94" s="52"/>
      <c r="Q94" s="52"/>
      <c r="R94" s="52"/>
    </row>
    <row r="95" spans="1:18" s="54" customFormat="1" ht="18" customHeight="1">
      <c r="A95" s="52"/>
      <c r="B95" s="52"/>
      <c r="C95" s="52"/>
      <c r="E95" s="91"/>
      <c r="F95" s="52"/>
      <c r="G95" s="52"/>
      <c r="H95" s="91"/>
      <c r="J95" s="52"/>
      <c r="K95" s="52"/>
      <c r="L95" s="52"/>
      <c r="M95" s="52"/>
      <c r="N95" s="52"/>
      <c r="O95" s="52"/>
      <c r="P95" s="52"/>
      <c r="Q95" s="52"/>
      <c r="R95" s="52"/>
    </row>
    <row r="96" spans="1:18" s="54" customFormat="1" ht="18" customHeight="1">
      <c r="A96" s="52"/>
      <c r="B96" s="52"/>
      <c r="C96" s="52"/>
      <c r="E96" s="91"/>
      <c r="F96" s="52"/>
      <c r="G96" s="52"/>
      <c r="H96" s="91"/>
      <c r="J96" s="52"/>
      <c r="K96" s="52"/>
      <c r="L96" s="52"/>
      <c r="M96" s="52"/>
      <c r="N96" s="52"/>
      <c r="O96" s="52"/>
      <c r="P96" s="52"/>
      <c r="Q96" s="52"/>
      <c r="R96" s="52"/>
    </row>
    <row r="97" spans="1:18" s="54" customFormat="1" ht="18" customHeight="1">
      <c r="A97" s="52"/>
      <c r="B97" s="52"/>
      <c r="C97" s="52"/>
      <c r="E97" s="91"/>
      <c r="F97" s="52"/>
      <c r="G97" s="52"/>
      <c r="H97" s="91"/>
      <c r="J97" s="52"/>
      <c r="K97" s="52"/>
      <c r="L97" s="52"/>
      <c r="M97" s="52"/>
      <c r="N97" s="52"/>
      <c r="O97" s="52"/>
      <c r="P97" s="52"/>
      <c r="Q97" s="52"/>
      <c r="R97" s="52"/>
    </row>
    <row r="98" spans="1:18" s="54" customFormat="1" ht="18" customHeight="1">
      <c r="A98" s="52"/>
      <c r="B98" s="52"/>
      <c r="C98" s="52"/>
      <c r="D98" s="96"/>
      <c r="E98" s="52"/>
      <c r="F98" s="52"/>
      <c r="G98" s="52"/>
      <c r="H98" s="52"/>
      <c r="J98" s="52"/>
      <c r="K98" s="52"/>
      <c r="L98" s="52"/>
      <c r="M98" s="52"/>
      <c r="N98" s="52"/>
      <c r="O98" s="52"/>
      <c r="P98" s="52"/>
      <c r="Q98" s="52"/>
      <c r="R98" s="52"/>
    </row>
  </sheetData>
  <mergeCells count="17">
    <mergeCell ref="O26:O27"/>
    <mergeCell ref="G26:H26"/>
    <mergeCell ref="I26:I27"/>
    <mergeCell ref="J26:J27"/>
    <mergeCell ref="K26:K27"/>
    <mergeCell ref="L26:M26"/>
    <mergeCell ref="N26:N27"/>
    <mergeCell ref="A2:O2"/>
    <mergeCell ref="N14:N16"/>
    <mergeCell ref="O14:O16"/>
    <mergeCell ref="N17:N20"/>
    <mergeCell ref="O17:O20"/>
    <mergeCell ref="A26:A27"/>
    <mergeCell ref="B26:C26"/>
    <mergeCell ref="D26:D27"/>
    <mergeCell ref="E26:E27"/>
    <mergeCell ref="F26:F27"/>
  </mergeCells>
  <pageMargins left="1.01875" right="0.4" top="0.11874999999999999" bottom="7.9166666666666663E-2" header="0" footer="0"/>
  <pageSetup paperSize="9" scale="35" orientation="landscape" verticalDpi="150" r:id="rId1"/>
  <headerFooter alignWithMargins="0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D37"/>
  <sheetViews>
    <sheetView view="pageBreakPreview" zoomScaleSheetLayoutView="100" workbookViewId="0">
      <selection activeCell="J8" sqref="J8"/>
    </sheetView>
  </sheetViews>
  <sheetFormatPr defaultColWidth="9.140625" defaultRowHeight="12.75" customHeight="1"/>
  <cols>
    <col min="3" max="3" width="16" customWidth="1"/>
    <col min="4" max="4" width="21.5703125" style="45" customWidth="1"/>
  </cols>
  <sheetData>
    <row r="3" spans="3:4" ht="20.25">
      <c r="C3" s="50" t="s">
        <v>125</v>
      </c>
      <c r="D3" s="50"/>
    </row>
    <row r="4" spans="3:4" ht="60" customHeight="1">
      <c r="C4" s="2" t="s">
        <v>129</v>
      </c>
      <c r="D4" s="49"/>
    </row>
    <row r="5" spans="3:4" ht="37.5" customHeight="1">
      <c r="C5" s="42" t="s">
        <v>126</v>
      </c>
      <c r="D5" s="43" t="s">
        <v>127</v>
      </c>
    </row>
    <row r="6" spans="3:4" ht="18.75" customHeight="1">
      <c r="C6" s="46" t="e">
        <f>#REF!</f>
        <v>#REF!</v>
      </c>
      <c r="D6" s="48" t="e">
        <f>#REF!</f>
        <v>#REF!</v>
      </c>
    </row>
    <row r="7" spans="3:4" ht="18.75" customHeight="1">
      <c r="C7" s="46" t="e">
        <f>#REF!</f>
        <v>#REF!</v>
      </c>
      <c r="D7" s="48" t="e">
        <f>#REF!</f>
        <v>#REF!</v>
      </c>
    </row>
    <row r="8" spans="3:4" ht="18.75" customHeight="1">
      <c r="C8" s="46" t="e">
        <f>#REF!</f>
        <v>#REF!</v>
      </c>
      <c r="D8" s="48" t="e">
        <f>#REF!</f>
        <v>#REF!</v>
      </c>
    </row>
    <row r="9" spans="3:4" ht="18.75" customHeight="1">
      <c r="C9" s="46" t="e">
        <f>#REF!</f>
        <v>#REF!</v>
      </c>
      <c r="D9" s="48" t="e">
        <f>#REF!</f>
        <v>#REF!</v>
      </c>
    </row>
    <row r="10" spans="3:4" ht="18.75" customHeight="1">
      <c r="C10" s="46" t="e">
        <f>#REF!</f>
        <v>#REF!</v>
      </c>
      <c r="D10" s="48" t="e">
        <f>#REF!</f>
        <v>#REF!</v>
      </c>
    </row>
    <row r="11" spans="3:4" ht="18.75" customHeight="1">
      <c r="C11" s="46" t="e">
        <f>#REF!</f>
        <v>#REF!</v>
      </c>
      <c r="D11" s="48" t="e">
        <f>#REF!</f>
        <v>#REF!</v>
      </c>
    </row>
    <row r="12" spans="3:4" ht="18.75" customHeight="1">
      <c r="C12" s="46" t="e">
        <f>#REF!</f>
        <v>#REF!</v>
      </c>
      <c r="D12" s="48" t="e">
        <f>#REF!</f>
        <v>#REF!</v>
      </c>
    </row>
    <row r="13" spans="3:4" ht="18.75" customHeight="1">
      <c r="C13" s="46" t="e">
        <f>#REF!</f>
        <v>#REF!</v>
      </c>
      <c r="D13" s="48" t="e">
        <f>#REF!</f>
        <v>#REF!</v>
      </c>
    </row>
    <row r="14" spans="3:4" ht="18.75" customHeight="1">
      <c r="C14" s="46" t="e">
        <f>#REF!</f>
        <v>#REF!</v>
      </c>
      <c r="D14" s="48" t="e">
        <f>#REF!</f>
        <v>#REF!</v>
      </c>
    </row>
    <row r="15" spans="3:4" ht="18.75" customHeight="1">
      <c r="C15" s="46" t="str">
        <f>Sheet1!A64</f>
        <v xml:space="preserve"> 01.08.2021</v>
      </c>
      <c r="D15" s="48">
        <f>Sheet1!B64</f>
        <v>0.24551999999999999</v>
      </c>
    </row>
    <row r="16" spans="3:4" ht="18.75" customHeight="1">
      <c r="C16" s="46" t="str">
        <f>Sheet2!A64</f>
        <v xml:space="preserve"> 02.08.2021</v>
      </c>
      <c r="D16" s="48">
        <f>Sheet2!B64</f>
        <v>0.24551999999999999</v>
      </c>
    </row>
    <row r="17" spans="3:4" ht="18.75" customHeight="1">
      <c r="C17" s="46" t="str">
        <f>Sheet3!A64</f>
        <v xml:space="preserve"> 03.08.2021</v>
      </c>
      <c r="D17" s="48">
        <f>Sheet3!B64</f>
        <v>0.24551999999999999</v>
      </c>
    </row>
    <row r="18" spans="3:4" ht="18.75" customHeight="1">
      <c r="C18" s="46" t="str">
        <f>Sheet4!A64</f>
        <v xml:space="preserve"> 04.08.2021</v>
      </c>
      <c r="D18" s="48">
        <f>Sheet4!B64</f>
        <v>0.24551999999999999</v>
      </c>
    </row>
    <row r="19" spans="3:4" ht="18.75" customHeight="1">
      <c r="C19" s="46" t="str">
        <f>Sheet5!A64</f>
        <v xml:space="preserve"> 05.08.2021</v>
      </c>
      <c r="D19" s="48">
        <f>Sheet5!B64</f>
        <v>0.24551999999999999</v>
      </c>
    </row>
    <row r="20" spans="3:4" ht="18.75" customHeight="1">
      <c r="C20" s="46" t="str">
        <f>Sheet6!A64</f>
        <v xml:space="preserve"> 06.08.2021</v>
      </c>
      <c r="D20" s="48">
        <f>Sheet6!B64</f>
        <v>0.24551999999999999</v>
      </c>
    </row>
    <row r="21" spans="3:4" ht="18.75" customHeight="1">
      <c r="C21" s="46" t="str">
        <f>Sheet7!A64</f>
        <v xml:space="preserve"> 07.08.2021</v>
      </c>
      <c r="D21" s="48">
        <f>Sheet7!B64</f>
        <v>0.24551999999999999</v>
      </c>
    </row>
    <row r="22" spans="3:4" ht="18.75" customHeight="1">
      <c r="C22" s="46" t="str">
        <f>Sheet8!A64</f>
        <v xml:space="preserve"> 08.08.2021</v>
      </c>
      <c r="D22" s="48">
        <f>Sheet8!B64</f>
        <v>0.24551999999999999</v>
      </c>
    </row>
    <row r="23" spans="3:4" ht="18.75" customHeight="1">
      <c r="C23" s="46" t="str">
        <f>Sheet9!A64</f>
        <v xml:space="preserve"> 09.08.2021</v>
      </c>
      <c r="D23" s="48">
        <f>Sheet9!B64</f>
        <v>0.24551999999999999</v>
      </c>
    </row>
    <row r="24" spans="3:4" ht="18.75" customHeight="1">
      <c r="C24" s="46" t="str">
        <f>Sheet10!A64</f>
        <v xml:space="preserve"> 10.08.2021</v>
      </c>
      <c r="D24" s="48">
        <f>Sheet10!B64</f>
        <v>0.12288</v>
      </c>
    </row>
    <row r="25" spans="3:4" ht="18.75" customHeight="1">
      <c r="C25" s="46" t="str">
        <f>Sheet11!A64</f>
        <v xml:space="preserve"> 11.08.2021</v>
      </c>
      <c r="D25" s="48">
        <f>Sheet11!B64</f>
        <v>0.2208</v>
      </c>
    </row>
    <row r="26" spans="3:4" ht="18.75" customHeight="1">
      <c r="C26" s="46" t="str">
        <f>Sheet12!A64</f>
        <v xml:space="preserve"> 12.08.2021</v>
      </c>
      <c r="D26" s="48">
        <f>Sheet12!B64</f>
        <v>0.24306</v>
      </c>
    </row>
    <row r="27" spans="3:4" ht="18.75" customHeight="1">
      <c r="C27" s="46" t="str">
        <f>Sheet13!A64</f>
        <v xml:space="preserve"> 13.08.2021</v>
      </c>
      <c r="D27" s="48">
        <f>Sheet13!B64</f>
        <v>0.20868</v>
      </c>
    </row>
    <row r="28" spans="3:4" ht="18.75" customHeight="1">
      <c r="C28" s="46" t="str">
        <f>Sheet14!A64</f>
        <v xml:space="preserve"> 14.08.2021</v>
      </c>
      <c r="D28" s="48">
        <f>Sheet14!B64</f>
        <v>0.24087</v>
      </c>
    </row>
    <row r="29" spans="3:4" ht="18.75" customHeight="1">
      <c r="C29" s="46" t="str">
        <f>Sheet15!A64</f>
        <v xml:space="preserve"> 15.08.2021</v>
      </c>
      <c r="D29" s="48">
        <f>Sheet15!B64</f>
        <v>0.24551999999999999</v>
      </c>
    </row>
    <row r="30" spans="3:4" ht="18.75" customHeight="1">
      <c r="C30" s="46" t="str">
        <f>Sheet16!A64</f>
        <v xml:space="preserve"> 16.08.2021</v>
      </c>
      <c r="D30" s="48">
        <f>Sheet16!B64</f>
        <v>0.24551999999999999</v>
      </c>
    </row>
    <row r="31" spans="3:4" ht="18.75" customHeight="1">
      <c r="C31" s="46" t="str">
        <f>Sheet17!A64</f>
        <v xml:space="preserve"> 17.08.2021</v>
      </c>
      <c r="D31" s="48">
        <f>Sheet17!B64</f>
        <v>0.24551999999999999</v>
      </c>
    </row>
    <row r="32" spans="3:4" ht="18.75" customHeight="1">
      <c r="C32" s="46" t="str">
        <f>Sheet18!A64</f>
        <v xml:space="preserve"> 18.08.2021</v>
      </c>
      <c r="D32" s="48">
        <f>Sheet18!B64</f>
        <v>0.24551999999999999</v>
      </c>
    </row>
    <row r="33" spans="3:4" ht="18.75" customHeight="1">
      <c r="C33" s="46" t="str">
        <f>Sheet19!A64</f>
        <v xml:space="preserve"> 19.08.2021</v>
      </c>
      <c r="D33" s="48">
        <f>Sheet19!B64</f>
        <v>0.24551999999999999</v>
      </c>
    </row>
    <row r="34" spans="3:4" ht="18.75" customHeight="1">
      <c r="C34" s="46" t="str">
        <f>Sheet20!A64</f>
        <v xml:space="preserve"> 20.08.2021</v>
      </c>
      <c r="D34" s="48">
        <f>Sheet20!B64</f>
        <v>0.24551999999999999</v>
      </c>
    </row>
    <row r="35" spans="3:4" ht="18.75" customHeight="1">
      <c r="C35" s="46" t="str">
        <f>Sheet21!A64</f>
        <v xml:space="preserve"> 21.08.2021</v>
      </c>
      <c r="D35" s="48">
        <f>Sheet21!B64</f>
        <v>0.24551999999999999</v>
      </c>
    </row>
    <row r="36" spans="3:4" ht="18.75" customHeight="1">
      <c r="C36" s="46" t="str">
        <f>Sheet22!A64</f>
        <v xml:space="preserve"> 22.08.2021</v>
      </c>
      <c r="D36" s="48">
        <f>Sheet22!B64</f>
        <v>0.24551999999999999</v>
      </c>
    </row>
    <row r="37" spans="3:4" ht="19.5" customHeight="1">
      <c r="C37" s="44" t="s">
        <v>128</v>
      </c>
      <c r="D37" s="47" t="e">
        <f>SUM(D6:D36)</f>
        <v>#REF!</v>
      </c>
    </row>
  </sheetData>
  <mergeCells count="2">
    <mergeCell ref="C4:D4"/>
    <mergeCell ref="C3:D3"/>
  </mergeCells>
  <printOptions horizontalCentered="1"/>
  <pageMargins left="0.39370078740157483" right="0.39370078740157483" top="0.39370078740157483" bottom="0.19685039370078741" header="0.51181102362204722" footer="0.51181102362204722"/>
  <pageSetup paperSize="9" orientation="portrait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55" workbookViewId="0">
      <selection activeCell="E34" sqref="E34"/>
    </sheetView>
  </sheetViews>
  <sheetFormatPr defaultColWidth="9.140625" defaultRowHeight="12.75"/>
  <cols>
    <col min="4" max="5" width="15.5703125" customWidth="1"/>
    <col min="9" max="10" width="15.42578125" customWidth="1"/>
    <col min="14" max="15" width="15" customWidth="1"/>
  </cols>
  <sheetData>
    <row r="2" spans="1:15" ht="2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0.25">
      <c r="A4" s="2" t="s">
        <v>43</v>
      </c>
      <c r="B4" s="2"/>
      <c r="C4" s="2"/>
      <c r="D4" s="2"/>
      <c r="E4" s="2"/>
      <c r="F4" s="2"/>
      <c r="G4" s="2"/>
      <c r="H4" s="2"/>
      <c r="I4" s="2"/>
    </row>
    <row r="5" spans="1:15" ht="20.25">
      <c r="A5" s="2"/>
    </row>
    <row r="6" spans="1:15" ht="20.25">
      <c r="A6" s="2" t="s">
        <v>2</v>
      </c>
    </row>
    <row r="7" spans="1:15" ht="20.25">
      <c r="A7" s="2" t="s">
        <v>3</v>
      </c>
    </row>
    <row r="8" spans="1:15" ht="21">
      <c r="A8" s="2" t="s">
        <v>4</v>
      </c>
      <c r="H8" s="3"/>
    </row>
    <row r="9" spans="1:15" ht="20.25">
      <c r="A9" s="2" t="s">
        <v>5</v>
      </c>
    </row>
    <row r="10" spans="1:15" ht="20.25">
      <c r="A10" s="2" t="s">
        <v>6</v>
      </c>
    </row>
    <row r="11" spans="1:15" ht="20.25">
      <c r="A11" s="2"/>
      <c r="G11" s="4"/>
    </row>
    <row r="12" spans="1:15" ht="20.25">
      <c r="A12" s="2" t="s">
        <v>44</v>
      </c>
      <c r="N12" s="2" t="s">
        <v>45</v>
      </c>
    </row>
    <row r="13" spans="1:15" ht="20.25">
      <c r="A13" s="2"/>
    </row>
    <row r="14" spans="1:15" ht="40.5">
      <c r="A14" s="2" t="s">
        <v>9</v>
      </c>
      <c r="N14" s="5" t="s">
        <v>10</v>
      </c>
      <c r="O14" s="6" t="s">
        <v>11</v>
      </c>
    </row>
    <row r="15" spans="1:15" ht="20.25">
      <c r="N15" s="5"/>
      <c r="O15" s="6"/>
    </row>
    <row r="16" spans="1:15" ht="21">
      <c r="A16" s="7" t="s">
        <v>12</v>
      </c>
      <c r="N16" s="8"/>
      <c r="O16" s="9"/>
    </row>
    <row r="17" spans="1:15" ht="40.5">
      <c r="A17" s="7" t="s">
        <v>13</v>
      </c>
      <c r="N17" s="10" t="s">
        <v>14</v>
      </c>
      <c r="O17" s="11" t="s">
        <v>15</v>
      </c>
    </row>
    <row r="18" spans="1:15" ht="21">
      <c r="A18" s="7" t="s">
        <v>16</v>
      </c>
      <c r="N18" s="10"/>
      <c r="O18" s="11"/>
    </row>
    <row r="19" spans="1:15" ht="21">
      <c r="A19" s="7" t="s">
        <v>17</v>
      </c>
      <c r="N19" s="10"/>
      <c r="O19" s="11"/>
    </row>
    <row r="20" spans="1:15" ht="21">
      <c r="A20" s="7" t="s">
        <v>18</v>
      </c>
      <c r="N20" s="10"/>
      <c r="O20" s="11"/>
    </row>
    <row r="21" spans="1:15" ht="21">
      <c r="A21" s="2" t="s">
        <v>19</v>
      </c>
      <c r="C21" s="1" t="s">
        <v>20</v>
      </c>
      <c r="D21" s="1"/>
      <c r="N21" s="12"/>
      <c r="O21" s="12"/>
    </row>
    <row r="23" spans="1:15" ht="20.25">
      <c r="A23" s="2" t="s">
        <v>21</v>
      </c>
      <c r="E23" s="2" t="s">
        <v>22</v>
      </c>
    </row>
    <row r="24" spans="1:15" ht="20.25">
      <c r="G24" s="2" t="s">
        <v>23</v>
      </c>
    </row>
    <row r="25" spans="1:15" ht="20.25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01.25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20.25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23.25">
      <c r="A28" s="17">
        <v>1</v>
      </c>
      <c r="B28" s="18">
        <v>0</v>
      </c>
      <c r="C28" s="19">
        <v>0.15</v>
      </c>
      <c r="D28" s="20">
        <v>10230</v>
      </c>
      <c r="E28" s="20">
        <f t="shared" ref="E28:E59" si="0">D28*(100-2.17)/100</f>
        <v>10008.009</v>
      </c>
      <c r="F28" s="21">
        <v>33</v>
      </c>
      <c r="G28" s="22">
        <v>8</v>
      </c>
      <c r="H28" s="22">
        <v>8.15</v>
      </c>
      <c r="I28" s="20">
        <v>10230</v>
      </c>
      <c r="J28" s="20">
        <f t="shared" ref="J28:J59" si="1">I28*(100-2.17)/100</f>
        <v>10008.009</v>
      </c>
      <c r="K28" s="21">
        <v>65</v>
      </c>
      <c r="L28" s="22">
        <v>16</v>
      </c>
      <c r="M28" s="22">
        <v>16.149999999999999</v>
      </c>
      <c r="N28" s="20">
        <v>10230</v>
      </c>
      <c r="O28" s="20">
        <f t="shared" ref="O28:O59" si="2">N28*(100-2.17)/100</f>
        <v>10008.009</v>
      </c>
    </row>
    <row r="29" spans="1:15" ht="23.25">
      <c r="A29" s="17">
        <v>2</v>
      </c>
      <c r="B29" s="17">
        <v>0.15</v>
      </c>
      <c r="C29" s="23">
        <v>0.3</v>
      </c>
      <c r="D29" s="20">
        <v>10230</v>
      </c>
      <c r="E29" s="20">
        <f t="shared" si="0"/>
        <v>10008.009</v>
      </c>
      <c r="F29" s="21">
        <v>34</v>
      </c>
      <c r="G29" s="22">
        <v>8.15</v>
      </c>
      <c r="H29" s="22">
        <v>8.3000000000000007</v>
      </c>
      <c r="I29" s="20">
        <v>10230</v>
      </c>
      <c r="J29" s="20">
        <f t="shared" si="1"/>
        <v>10008.009</v>
      </c>
      <c r="K29" s="21">
        <v>66</v>
      </c>
      <c r="L29" s="22">
        <v>16.149999999999999</v>
      </c>
      <c r="M29" s="22">
        <v>16.3</v>
      </c>
      <c r="N29" s="20">
        <v>10230</v>
      </c>
      <c r="O29" s="20">
        <f t="shared" si="2"/>
        <v>10008.009</v>
      </c>
    </row>
    <row r="30" spans="1:15" ht="23.25">
      <c r="A30" s="17">
        <v>3</v>
      </c>
      <c r="B30" s="23">
        <v>0.3</v>
      </c>
      <c r="C30" s="19">
        <v>0.45</v>
      </c>
      <c r="D30" s="20">
        <v>10230</v>
      </c>
      <c r="E30" s="20">
        <f t="shared" si="0"/>
        <v>10008.009</v>
      </c>
      <c r="F30" s="21">
        <v>35</v>
      </c>
      <c r="G30" s="22">
        <v>8.3000000000000007</v>
      </c>
      <c r="H30" s="22">
        <v>8.4499999999999993</v>
      </c>
      <c r="I30" s="20">
        <v>10230</v>
      </c>
      <c r="J30" s="20">
        <f t="shared" si="1"/>
        <v>10008.009</v>
      </c>
      <c r="K30" s="21">
        <v>67</v>
      </c>
      <c r="L30" s="22">
        <v>16.3</v>
      </c>
      <c r="M30" s="22">
        <v>16.45</v>
      </c>
      <c r="N30" s="20">
        <v>10230</v>
      </c>
      <c r="O30" s="20">
        <f t="shared" si="2"/>
        <v>10008.009</v>
      </c>
    </row>
    <row r="31" spans="1:15" ht="23.25">
      <c r="A31" s="17">
        <v>4</v>
      </c>
      <c r="B31" s="17">
        <v>0.45</v>
      </c>
      <c r="C31" s="22">
        <v>1</v>
      </c>
      <c r="D31" s="20">
        <v>10230</v>
      </c>
      <c r="E31" s="20">
        <f t="shared" si="0"/>
        <v>10008.009</v>
      </c>
      <c r="F31" s="21">
        <v>36</v>
      </c>
      <c r="G31" s="22">
        <v>8.4499999999999993</v>
      </c>
      <c r="H31" s="22">
        <v>9</v>
      </c>
      <c r="I31" s="20">
        <v>10230</v>
      </c>
      <c r="J31" s="20">
        <f t="shared" si="1"/>
        <v>10008.009</v>
      </c>
      <c r="K31" s="21">
        <v>68</v>
      </c>
      <c r="L31" s="22">
        <v>16.45</v>
      </c>
      <c r="M31" s="22">
        <v>17</v>
      </c>
      <c r="N31" s="20">
        <v>10230</v>
      </c>
      <c r="O31" s="20">
        <f t="shared" si="2"/>
        <v>10008.009</v>
      </c>
    </row>
    <row r="32" spans="1:15" ht="23.25">
      <c r="A32" s="17">
        <v>5</v>
      </c>
      <c r="B32" s="22">
        <v>1</v>
      </c>
      <c r="C32" s="19">
        <v>1.1499999999999999</v>
      </c>
      <c r="D32" s="20">
        <v>10230</v>
      </c>
      <c r="E32" s="20">
        <f t="shared" si="0"/>
        <v>10008.009</v>
      </c>
      <c r="F32" s="21">
        <v>37</v>
      </c>
      <c r="G32" s="22">
        <v>9</v>
      </c>
      <c r="H32" s="22">
        <v>9.15</v>
      </c>
      <c r="I32" s="20">
        <v>10230</v>
      </c>
      <c r="J32" s="20">
        <f t="shared" si="1"/>
        <v>10008.009</v>
      </c>
      <c r="K32" s="21">
        <v>69</v>
      </c>
      <c r="L32" s="22">
        <v>17</v>
      </c>
      <c r="M32" s="22">
        <v>17.149999999999999</v>
      </c>
      <c r="N32" s="20">
        <v>10230</v>
      </c>
      <c r="O32" s="20">
        <f t="shared" si="2"/>
        <v>10008.009</v>
      </c>
    </row>
    <row r="33" spans="1:15" ht="23.25">
      <c r="A33" s="17">
        <v>6</v>
      </c>
      <c r="B33" s="19">
        <v>1.1499999999999999</v>
      </c>
      <c r="C33" s="22">
        <v>1.3</v>
      </c>
      <c r="D33" s="20">
        <v>10230</v>
      </c>
      <c r="E33" s="20">
        <f t="shared" si="0"/>
        <v>10008.009</v>
      </c>
      <c r="F33" s="21">
        <v>38</v>
      </c>
      <c r="G33" s="22">
        <v>9.15</v>
      </c>
      <c r="H33" s="22">
        <v>9.3000000000000007</v>
      </c>
      <c r="I33" s="20">
        <v>10230</v>
      </c>
      <c r="J33" s="20">
        <f t="shared" si="1"/>
        <v>10008.009</v>
      </c>
      <c r="K33" s="21">
        <v>70</v>
      </c>
      <c r="L33" s="22">
        <v>17.149999999999999</v>
      </c>
      <c r="M33" s="22">
        <v>17.3</v>
      </c>
      <c r="N33" s="20">
        <v>10230</v>
      </c>
      <c r="O33" s="20">
        <f t="shared" si="2"/>
        <v>10008.009</v>
      </c>
    </row>
    <row r="34" spans="1:15" ht="23.25">
      <c r="A34" s="17">
        <v>7</v>
      </c>
      <c r="B34" s="23">
        <v>1.3</v>
      </c>
      <c r="C34" s="19">
        <v>1.45</v>
      </c>
      <c r="D34" s="20">
        <v>10230</v>
      </c>
      <c r="E34" s="20">
        <f t="shared" si="0"/>
        <v>10008.009</v>
      </c>
      <c r="F34" s="21">
        <v>39</v>
      </c>
      <c r="G34" s="22">
        <v>9.3000000000000007</v>
      </c>
      <c r="H34" s="22">
        <v>9.4499999999999993</v>
      </c>
      <c r="I34" s="20">
        <v>10230</v>
      </c>
      <c r="J34" s="20">
        <f t="shared" si="1"/>
        <v>10008.009</v>
      </c>
      <c r="K34" s="21">
        <v>71</v>
      </c>
      <c r="L34" s="22">
        <v>17.3</v>
      </c>
      <c r="M34" s="22">
        <v>17.45</v>
      </c>
      <c r="N34" s="20">
        <v>10230</v>
      </c>
      <c r="O34" s="20">
        <f t="shared" si="2"/>
        <v>10008.009</v>
      </c>
    </row>
    <row r="35" spans="1:15" ht="23.25">
      <c r="A35" s="17">
        <v>8</v>
      </c>
      <c r="B35" s="17">
        <v>1.45</v>
      </c>
      <c r="C35" s="22">
        <v>2</v>
      </c>
      <c r="D35" s="20">
        <v>10230</v>
      </c>
      <c r="E35" s="20">
        <f t="shared" si="0"/>
        <v>10008.009</v>
      </c>
      <c r="F35" s="21">
        <v>40</v>
      </c>
      <c r="G35" s="22">
        <v>9.4499999999999993</v>
      </c>
      <c r="H35" s="22">
        <v>10</v>
      </c>
      <c r="I35" s="20">
        <v>10230</v>
      </c>
      <c r="J35" s="20">
        <f t="shared" si="1"/>
        <v>10008.009</v>
      </c>
      <c r="K35" s="21">
        <v>72</v>
      </c>
      <c r="L35" s="24">
        <v>17.45</v>
      </c>
      <c r="M35" s="22">
        <v>18</v>
      </c>
      <c r="N35" s="20">
        <v>10230</v>
      </c>
      <c r="O35" s="20">
        <f t="shared" si="2"/>
        <v>10008.009</v>
      </c>
    </row>
    <row r="36" spans="1:15" ht="23.25">
      <c r="A36" s="17">
        <v>9</v>
      </c>
      <c r="B36" s="23">
        <v>2</v>
      </c>
      <c r="C36" s="19">
        <v>2.15</v>
      </c>
      <c r="D36" s="20">
        <v>10230</v>
      </c>
      <c r="E36" s="20">
        <f t="shared" si="0"/>
        <v>10008.009</v>
      </c>
      <c r="F36" s="21">
        <v>41</v>
      </c>
      <c r="G36" s="22">
        <v>10</v>
      </c>
      <c r="H36" s="24">
        <v>10.15</v>
      </c>
      <c r="I36" s="20">
        <v>10230</v>
      </c>
      <c r="J36" s="20">
        <f t="shared" si="1"/>
        <v>10008.009</v>
      </c>
      <c r="K36" s="21">
        <v>73</v>
      </c>
      <c r="L36" s="24">
        <v>18</v>
      </c>
      <c r="M36" s="22">
        <v>18.149999999999999</v>
      </c>
      <c r="N36" s="20">
        <v>10230</v>
      </c>
      <c r="O36" s="20">
        <f t="shared" si="2"/>
        <v>10008.009</v>
      </c>
    </row>
    <row r="37" spans="1:15" ht="23.25">
      <c r="A37" s="17">
        <v>10</v>
      </c>
      <c r="B37" s="17">
        <v>2.15</v>
      </c>
      <c r="C37" s="22">
        <v>2.2999999999999998</v>
      </c>
      <c r="D37" s="20">
        <v>10230</v>
      </c>
      <c r="E37" s="20">
        <f t="shared" si="0"/>
        <v>10008.009</v>
      </c>
      <c r="F37" s="21">
        <v>42</v>
      </c>
      <c r="G37" s="22">
        <v>10.15</v>
      </c>
      <c r="H37" s="24">
        <v>10.3</v>
      </c>
      <c r="I37" s="20">
        <v>10230</v>
      </c>
      <c r="J37" s="20">
        <f t="shared" si="1"/>
        <v>10008.009</v>
      </c>
      <c r="K37" s="21">
        <v>74</v>
      </c>
      <c r="L37" s="24">
        <v>18.149999999999999</v>
      </c>
      <c r="M37" s="22">
        <v>18.3</v>
      </c>
      <c r="N37" s="20">
        <v>10230</v>
      </c>
      <c r="O37" s="20">
        <f t="shared" si="2"/>
        <v>10008.009</v>
      </c>
    </row>
    <row r="38" spans="1:15" ht="23.25">
      <c r="A38" s="17">
        <v>11</v>
      </c>
      <c r="B38" s="23">
        <v>2.2999999999999998</v>
      </c>
      <c r="C38" s="19">
        <v>2.4500000000000002</v>
      </c>
      <c r="D38" s="20">
        <v>10230</v>
      </c>
      <c r="E38" s="20">
        <f t="shared" si="0"/>
        <v>10008.009</v>
      </c>
      <c r="F38" s="21">
        <v>43</v>
      </c>
      <c r="G38" s="22">
        <v>10.3</v>
      </c>
      <c r="H38" s="24">
        <v>10.45</v>
      </c>
      <c r="I38" s="20">
        <v>10230</v>
      </c>
      <c r="J38" s="20">
        <f t="shared" si="1"/>
        <v>10008.009</v>
      </c>
      <c r="K38" s="21">
        <v>75</v>
      </c>
      <c r="L38" s="24">
        <v>18.3</v>
      </c>
      <c r="M38" s="22">
        <v>18.45</v>
      </c>
      <c r="N38" s="20">
        <v>10230</v>
      </c>
      <c r="O38" s="20">
        <f t="shared" si="2"/>
        <v>10008.009</v>
      </c>
    </row>
    <row r="39" spans="1:15" ht="23.25">
      <c r="A39" s="17">
        <v>12</v>
      </c>
      <c r="B39" s="17">
        <v>2.4500000000000002</v>
      </c>
      <c r="C39" s="22">
        <v>3</v>
      </c>
      <c r="D39" s="20">
        <v>10230</v>
      </c>
      <c r="E39" s="20">
        <f t="shared" si="0"/>
        <v>10008.009</v>
      </c>
      <c r="F39" s="21">
        <v>44</v>
      </c>
      <c r="G39" s="22">
        <v>10.45</v>
      </c>
      <c r="H39" s="24">
        <v>11</v>
      </c>
      <c r="I39" s="20">
        <v>10230</v>
      </c>
      <c r="J39" s="20">
        <f t="shared" si="1"/>
        <v>10008.009</v>
      </c>
      <c r="K39" s="21">
        <v>76</v>
      </c>
      <c r="L39" s="24">
        <v>18.45</v>
      </c>
      <c r="M39" s="22">
        <v>19</v>
      </c>
      <c r="N39" s="20">
        <v>10230</v>
      </c>
      <c r="O39" s="20">
        <f t="shared" si="2"/>
        <v>10008.009</v>
      </c>
    </row>
    <row r="40" spans="1:15" ht="23.25">
      <c r="A40" s="17">
        <v>13</v>
      </c>
      <c r="B40" s="23">
        <v>3</v>
      </c>
      <c r="C40" s="25">
        <v>3.15</v>
      </c>
      <c r="D40" s="20">
        <v>10230</v>
      </c>
      <c r="E40" s="20">
        <f t="shared" si="0"/>
        <v>10008.009</v>
      </c>
      <c r="F40" s="21">
        <v>45</v>
      </c>
      <c r="G40" s="22">
        <v>11</v>
      </c>
      <c r="H40" s="24">
        <v>11.15</v>
      </c>
      <c r="I40" s="20">
        <v>10230</v>
      </c>
      <c r="J40" s="20">
        <f t="shared" si="1"/>
        <v>10008.009</v>
      </c>
      <c r="K40" s="21">
        <v>77</v>
      </c>
      <c r="L40" s="24">
        <v>19</v>
      </c>
      <c r="M40" s="22">
        <v>19.149999999999999</v>
      </c>
      <c r="N40" s="20">
        <v>10230</v>
      </c>
      <c r="O40" s="20">
        <f t="shared" si="2"/>
        <v>10008.009</v>
      </c>
    </row>
    <row r="41" spans="1:15" ht="23.25">
      <c r="A41" s="17">
        <v>14</v>
      </c>
      <c r="B41" s="17">
        <v>3.15</v>
      </c>
      <c r="C41" s="24">
        <v>3.3</v>
      </c>
      <c r="D41" s="20">
        <v>10230</v>
      </c>
      <c r="E41" s="20">
        <f t="shared" si="0"/>
        <v>10008.009</v>
      </c>
      <c r="F41" s="21">
        <v>46</v>
      </c>
      <c r="G41" s="22">
        <v>11.15</v>
      </c>
      <c r="H41" s="24">
        <v>11.3</v>
      </c>
      <c r="I41" s="20">
        <v>10230</v>
      </c>
      <c r="J41" s="20">
        <f t="shared" si="1"/>
        <v>10008.009</v>
      </c>
      <c r="K41" s="21">
        <v>78</v>
      </c>
      <c r="L41" s="24">
        <v>19.149999999999999</v>
      </c>
      <c r="M41" s="22">
        <v>19.3</v>
      </c>
      <c r="N41" s="20">
        <v>10230</v>
      </c>
      <c r="O41" s="20">
        <f t="shared" si="2"/>
        <v>10008.009</v>
      </c>
    </row>
    <row r="42" spans="1:15" ht="23.25">
      <c r="A42" s="17">
        <v>15</v>
      </c>
      <c r="B42" s="23">
        <v>3.3</v>
      </c>
      <c r="C42" s="25">
        <v>3.45</v>
      </c>
      <c r="D42" s="20">
        <v>10230</v>
      </c>
      <c r="E42" s="20">
        <f t="shared" si="0"/>
        <v>10008.009</v>
      </c>
      <c r="F42" s="21">
        <v>47</v>
      </c>
      <c r="G42" s="22">
        <v>11.3</v>
      </c>
      <c r="H42" s="24">
        <v>11.45</v>
      </c>
      <c r="I42" s="20">
        <v>10230</v>
      </c>
      <c r="J42" s="20">
        <f t="shared" si="1"/>
        <v>10008.009</v>
      </c>
      <c r="K42" s="21">
        <v>79</v>
      </c>
      <c r="L42" s="24">
        <v>19.3</v>
      </c>
      <c r="M42" s="22">
        <v>19.45</v>
      </c>
      <c r="N42" s="20">
        <v>10230</v>
      </c>
      <c r="O42" s="20">
        <f t="shared" si="2"/>
        <v>10008.009</v>
      </c>
    </row>
    <row r="43" spans="1:15" ht="23.25">
      <c r="A43" s="17">
        <v>16</v>
      </c>
      <c r="B43" s="17">
        <v>3.45</v>
      </c>
      <c r="C43" s="24">
        <v>4</v>
      </c>
      <c r="D43" s="20">
        <v>10230</v>
      </c>
      <c r="E43" s="20">
        <f t="shared" si="0"/>
        <v>10008.009</v>
      </c>
      <c r="F43" s="21">
        <v>48</v>
      </c>
      <c r="G43" s="22">
        <v>11.45</v>
      </c>
      <c r="H43" s="24">
        <v>12</v>
      </c>
      <c r="I43" s="20">
        <v>10230</v>
      </c>
      <c r="J43" s="20">
        <f t="shared" si="1"/>
        <v>10008.009</v>
      </c>
      <c r="K43" s="21">
        <v>80</v>
      </c>
      <c r="L43" s="24">
        <v>19.45</v>
      </c>
      <c r="M43" s="22">
        <v>20</v>
      </c>
      <c r="N43" s="20">
        <v>10230</v>
      </c>
      <c r="O43" s="20">
        <f t="shared" si="2"/>
        <v>10008.009</v>
      </c>
    </row>
    <row r="44" spans="1:15" ht="23.25">
      <c r="A44" s="17">
        <v>17</v>
      </c>
      <c r="B44" s="23">
        <v>4</v>
      </c>
      <c r="C44" s="25">
        <v>4.1500000000000004</v>
      </c>
      <c r="D44" s="20">
        <v>10230</v>
      </c>
      <c r="E44" s="20">
        <f t="shared" si="0"/>
        <v>10008.009</v>
      </c>
      <c r="F44" s="21">
        <v>49</v>
      </c>
      <c r="G44" s="22">
        <v>12</v>
      </c>
      <c r="H44" s="24">
        <v>12.15</v>
      </c>
      <c r="I44" s="20">
        <v>10230</v>
      </c>
      <c r="J44" s="20">
        <f t="shared" si="1"/>
        <v>10008.009</v>
      </c>
      <c r="K44" s="21">
        <v>81</v>
      </c>
      <c r="L44" s="24">
        <v>20</v>
      </c>
      <c r="M44" s="22">
        <v>20.149999999999999</v>
      </c>
      <c r="N44" s="20">
        <v>10230</v>
      </c>
      <c r="O44" s="20">
        <f t="shared" si="2"/>
        <v>10008.009</v>
      </c>
    </row>
    <row r="45" spans="1:15" ht="23.25">
      <c r="A45" s="17">
        <v>18</v>
      </c>
      <c r="B45" s="17">
        <v>4.1500000000000004</v>
      </c>
      <c r="C45" s="24">
        <v>4.3</v>
      </c>
      <c r="D45" s="20">
        <v>10230</v>
      </c>
      <c r="E45" s="20">
        <f t="shared" si="0"/>
        <v>10008.009</v>
      </c>
      <c r="F45" s="21">
        <v>50</v>
      </c>
      <c r="G45" s="22">
        <v>12.15</v>
      </c>
      <c r="H45" s="24">
        <v>12.3</v>
      </c>
      <c r="I45" s="20">
        <v>10230</v>
      </c>
      <c r="J45" s="20">
        <f t="shared" si="1"/>
        <v>10008.009</v>
      </c>
      <c r="K45" s="21">
        <v>82</v>
      </c>
      <c r="L45" s="24">
        <v>20.149999999999999</v>
      </c>
      <c r="M45" s="22">
        <v>20.3</v>
      </c>
      <c r="N45" s="20">
        <v>10230</v>
      </c>
      <c r="O45" s="20">
        <f t="shared" si="2"/>
        <v>10008.009</v>
      </c>
    </row>
    <row r="46" spans="1:15" ht="23.25">
      <c r="A46" s="17">
        <v>19</v>
      </c>
      <c r="B46" s="23">
        <v>4.3</v>
      </c>
      <c r="C46" s="25">
        <v>4.45</v>
      </c>
      <c r="D46" s="20">
        <v>10230</v>
      </c>
      <c r="E46" s="20">
        <f t="shared" si="0"/>
        <v>10008.009</v>
      </c>
      <c r="F46" s="21">
        <v>51</v>
      </c>
      <c r="G46" s="22">
        <v>12.3</v>
      </c>
      <c r="H46" s="24">
        <v>12.45</v>
      </c>
      <c r="I46" s="20">
        <v>10230</v>
      </c>
      <c r="J46" s="20">
        <f t="shared" si="1"/>
        <v>10008.009</v>
      </c>
      <c r="K46" s="21">
        <v>83</v>
      </c>
      <c r="L46" s="24">
        <v>20.3</v>
      </c>
      <c r="M46" s="22">
        <v>20.45</v>
      </c>
      <c r="N46" s="20">
        <v>10230</v>
      </c>
      <c r="O46" s="20">
        <f t="shared" si="2"/>
        <v>10008.009</v>
      </c>
    </row>
    <row r="47" spans="1:15" ht="23.25">
      <c r="A47" s="17">
        <v>20</v>
      </c>
      <c r="B47" s="17">
        <v>4.45</v>
      </c>
      <c r="C47" s="24">
        <v>5</v>
      </c>
      <c r="D47" s="20">
        <v>10230</v>
      </c>
      <c r="E47" s="20">
        <f t="shared" si="0"/>
        <v>10008.009</v>
      </c>
      <c r="F47" s="21">
        <v>52</v>
      </c>
      <c r="G47" s="22">
        <v>12.45</v>
      </c>
      <c r="H47" s="24">
        <v>13</v>
      </c>
      <c r="I47" s="20">
        <v>10230</v>
      </c>
      <c r="J47" s="20">
        <f t="shared" si="1"/>
        <v>10008.009</v>
      </c>
      <c r="K47" s="21">
        <v>84</v>
      </c>
      <c r="L47" s="24">
        <v>20.45</v>
      </c>
      <c r="M47" s="22">
        <v>21</v>
      </c>
      <c r="N47" s="20">
        <v>10230</v>
      </c>
      <c r="O47" s="20">
        <f t="shared" si="2"/>
        <v>10008.009</v>
      </c>
    </row>
    <row r="48" spans="1:15" ht="23.25">
      <c r="A48" s="17">
        <v>21</v>
      </c>
      <c r="B48" s="22">
        <v>5</v>
      </c>
      <c r="C48" s="25">
        <v>5.15</v>
      </c>
      <c r="D48" s="20">
        <v>10230</v>
      </c>
      <c r="E48" s="20">
        <f t="shared" si="0"/>
        <v>10008.009</v>
      </c>
      <c r="F48" s="21">
        <v>53</v>
      </c>
      <c r="G48" s="22">
        <v>13</v>
      </c>
      <c r="H48" s="24">
        <v>13.15</v>
      </c>
      <c r="I48" s="20">
        <v>10230</v>
      </c>
      <c r="J48" s="20">
        <f t="shared" si="1"/>
        <v>10008.009</v>
      </c>
      <c r="K48" s="21">
        <v>85</v>
      </c>
      <c r="L48" s="24">
        <v>21</v>
      </c>
      <c r="M48" s="22">
        <v>21.15</v>
      </c>
      <c r="N48" s="20">
        <v>10230</v>
      </c>
      <c r="O48" s="20">
        <f t="shared" si="2"/>
        <v>10008.009</v>
      </c>
    </row>
    <row r="49" spans="1:18" ht="23.25">
      <c r="A49" s="17">
        <v>22</v>
      </c>
      <c r="B49" s="19">
        <v>5.15</v>
      </c>
      <c r="C49" s="24">
        <v>5.3</v>
      </c>
      <c r="D49" s="20">
        <v>10230</v>
      </c>
      <c r="E49" s="20">
        <f t="shared" si="0"/>
        <v>10008.009</v>
      </c>
      <c r="F49" s="21">
        <v>54</v>
      </c>
      <c r="G49" s="22">
        <v>13.15</v>
      </c>
      <c r="H49" s="24">
        <v>13.3</v>
      </c>
      <c r="I49" s="20">
        <v>10230</v>
      </c>
      <c r="J49" s="20">
        <f t="shared" si="1"/>
        <v>10008.009</v>
      </c>
      <c r="K49" s="21">
        <v>86</v>
      </c>
      <c r="L49" s="24">
        <v>21.15</v>
      </c>
      <c r="M49" s="22">
        <v>21.3</v>
      </c>
      <c r="N49" s="20">
        <v>10230</v>
      </c>
      <c r="O49" s="20">
        <f t="shared" si="2"/>
        <v>10008.009</v>
      </c>
    </row>
    <row r="50" spans="1:18" ht="23.25">
      <c r="A50" s="17">
        <v>23</v>
      </c>
      <c r="B50" s="22">
        <v>5.3</v>
      </c>
      <c r="C50" s="25">
        <v>5.45</v>
      </c>
      <c r="D50" s="20">
        <v>10230</v>
      </c>
      <c r="E50" s="20">
        <f t="shared" si="0"/>
        <v>10008.009</v>
      </c>
      <c r="F50" s="21">
        <v>55</v>
      </c>
      <c r="G50" s="22">
        <v>13.3</v>
      </c>
      <c r="H50" s="24">
        <v>13.45</v>
      </c>
      <c r="I50" s="20">
        <v>10230</v>
      </c>
      <c r="J50" s="20">
        <f t="shared" si="1"/>
        <v>10008.009</v>
      </c>
      <c r="K50" s="21">
        <v>87</v>
      </c>
      <c r="L50" s="24">
        <v>21.3</v>
      </c>
      <c r="M50" s="22">
        <v>21.45</v>
      </c>
      <c r="N50" s="20">
        <v>10230</v>
      </c>
      <c r="O50" s="20">
        <f t="shared" si="2"/>
        <v>10008.009</v>
      </c>
    </row>
    <row r="51" spans="1:18" ht="23.25">
      <c r="A51" s="17">
        <v>24</v>
      </c>
      <c r="B51" s="19">
        <v>5.45</v>
      </c>
      <c r="C51" s="24">
        <v>6</v>
      </c>
      <c r="D51" s="20">
        <v>10230</v>
      </c>
      <c r="E51" s="20">
        <f t="shared" si="0"/>
        <v>10008.009</v>
      </c>
      <c r="F51" s="21">
        <v>56</v>
      </c>
      <c r="G51" s="22">
        <v>13.45</v>
      </c>
      <c r="H51" s="24">
        <v>14</v>
      </c>
      <c r="I51" s="20">
        <v>10230</v>
      </c>
      <c r="J51" s="20">
        <f t="shared" si="1"/>
        <v>10008.009</v>
      </c>
      <c r="K51" s="21">
        <v>88</v>
      </c>
      <c r="L51" s="24">
        <v>21.45</v>
      </c>
      <c r="M51" s="22">
        <v>22</v>
      </c>
      <c r="N51" s="20">
        <v>10230</v>
      </c>
      <c r="O51" s="20">
        <f t="shared" si="2"/>
        <v>10008.009</v>
      </c>
    </row>
    <row r="52" spans="1:18" ht="23.25">
      <c r="A52" s="17">
        <v>25</v>
      </c>
      <c r="B52" s="22">
        <v>6</v>
      </c>
      <c r="C52" s="25">
        <v>6.15</v>
      </c>
      <c r="D52" s="20">
        <v>10230</v>
      </c>
      <c r="E52" s="20">
        <f t="shared" si="0"/>
        <v>10008.009</v>
      </c>
      <c r="F52" s="21">
        <v>57</v>
      </c>
      <c r="G52" s="22">
        <v>14</v>
      </c>
      <c r="H52" s="24">
        <v>14.15</v>
      </c>
      <c r="I52" s="20">
        <v>10230</v>
      </c>
      <c r="J52" s="20">
        <f t="shared" si="1"/>
        <v>10008.009</v>
      </c>
      <c r="K52" s="21">
        <v>89</v>
      </c>
      <c r="L52" s="24">
        <v>22</v>
      </c>
      <c r="M52" s="22">
        <v>22.15</v>
      </c>
      <c r="N52" s="20">
        <v>10230</v>
      </c>
      <c r="O52" s="20">
        <f t="shared" si="2"/>
        <v>10008.009</v>
      </c>
    </row>
    <row r="53" spans="1:18" ht="23.25">
      <c r="A53" s="17">
        <v>26</v>
      </c>
      <c r="B53" s="19">
        <v>6.15</v>
      </c>
      <c r="C53" s="24">
        <v>6.3</v>
      </c>
      <c r="D53" s="20">
        <v>10230</v>
      </c>
      <c r="E53" s="20">
        <f t="shared" si="0"/>
        <v>10008.009</v>
      </c>
      <c r="F53" s="21">
        <v>58</v>
      </c>
      <c r="G53" s="22">
        <v>14.15</v>
      </c>
      <c r="H53" s="24">
        <v>14.3</v>
      </c>
      <c r="I53" s="20">
        <v>10230</v>
      </c>
      <c r="J53" s="20">
        <f t="shared" si="1"/>
        <v>10008.009</v>
      </c>
      <c r="K53" s="21">
        <v>90</v>
      </c>
      <c r="L53" s="24">
        <v>22.15</v>
      </c>
      <c r="M53" s="22">
        <v>22.3</v>
      </c>
      <c r="N53" s="20">
        <v>10230</v>
      </c>
      <c r="O53" s="20">
        <f t="shared" si="2"/>
        <v>10008.009</v>
      </c>
    </row>
    <row r="54" spans="1:18" ht="23.25">
      <c r="A54" s="17">
        <v>27</v>
      </c>
      <c r="B54" s="22">
        <v>6.3</v>
      </c>
      <c r="C54" s="25">
        <v>6.45</v>
      </c>
      <c r="D54" s="20">
        <v>10230</v>
      </c>
      <c r="E54" s="20">
        <f t="shared" si="0"/>
        <v>10008.009</v>
      </c>
      <c r="F54" s="21">
        <v>59</v>
      </c>
      <c r="G54" s="22">
        <v>14.3</v>
      </c>
      <c r="H54" s="24">
        <v>14.45</v>
      </c>
      <c r="I54" s="20">
        <v>10230</v>
      </c>
      <c r="J54" s="20">
        <f t="shared" si="1"/>
        <v>10008.009</v>
      </c>
      <c r="K54" s="21">
        <v>91</v>
      </c>
      <c r="L54" s="24">
        <v>22.3</v>
      </c>
      <c r="M54" s="22">
        <v>22.45</v>
      </c>
      <c r="N54" s="20">
        <v>10230</v>
      </c>
      <c r="O54" s="20">
        <f t="shared" si="2"/>
        <v>10008.009</v>
      </c>
    </row>
    <row r="55" spans="1:18" ht="23.25">
      <c r="A55" s="17">
        <v>28</v>
      </c>
      <c r="B55" s="19">
        <v>6.45</v>
      </c>
      <c r="C55" s="24">
        <v>7</v>
      </c>
      <c r="D55" s="20">
        <v>10230</v>
      </c>
      <c r="E55" s="20">
        <f t="shared" si="0"/>
        <v>10008.009</v>
      </c>
      <c r="F55" s="21">
        <v>60</v>
      </c>
      <c r="G55" s="22">
        <v>14.45</v>
      </c>
      <c r="H55" s="22">
        <v>15</v>
      </c>
      <c r="I55" s="20">
        <v>10230</v>
      </c>
      <c r="J55" s="20">
        <f t="shared" si="1"/>
        <v>10008.009</v>
      </c>
      <c r="K55" s="21">
        <v>92</v>
      </c>
      <c r="L55" s="24">
        <v>22.45</v>
      </c>
      <c r="M55" s="22">
        <v>23</v>
      </c>
      <c r="N55" s="20">
        <v>10230</v>
      </c>
      <c r="O55" s="20">
        <f t="shared" si="2"/>
        <v>10008.009</v>
      </c>
    </row>
    <row r="56" spans="1:18" ht="23.25">
      <c r="A56" s="17">
        <v>29</v>
      </c>
      <c r="B56" s="22">
        <v>7</v>
      </c>
      <c r="C56" s="25">
        <v>7.15</v>
      </c>
      <c r="D56" s="20">
        <v>10230</v>
      </c>
      <c r="E56" s="20">
        <f t="shared" si="0"/>
        <v>10008.009</v>
      </c>
      <c r="F56" s="21">
        <v>61</v>
      </c>
      <c r="G56" s="22">
        <v>15</v>
      </c>
      <c r="H56" s="22">
        <v>15.15</v>
      </c>
      <c r="I56" s="20">
        <v>10230</v>
      </c>
      <c r="J56" s="20">
        <f t="shared" si="1"/>
        <v>10008.009</v>
      </c>
      <c r="K56" s="21">
        <v>93</v>
      </c>
      <c r="L56" s="24">
        <v>23</v>
      </c>
      <c r="M56" s="22">
        <v>23.15</v>
      </c>
      <c r="N56" s="20">
        <v>10230</v>
      </c>
      <c r="O56" s="20">
        <f t="shared" si="2"/>
        <v>10008.009</v>
      </c>
    </row>
    <row r="57" spans="1:18" ht="23.25">
      <c r="A57" s="17">
        <v>30</v>
      </c>
      <c r="B57" s="19">
        <v>7.15</v>
      </c>
      <c r="C57" s="24">
        <v>7.3</v>
      </c>
      <c r="D57" s="20">
        <v>10230</v>
      </c>
      <c r="E57" s="20">
        <f t="shared" si="0"/>
        <v>10008.009</v>
      </c>
      <c r="F57" s="21">
        <v>62</v>
      </c>
      <c r="G57" s="22">
        <v>15.15</v>
      </c>
      <c r="H57" s="22">
        <v>15.3</v>
      </c>
      <c r="I57" s="20">
        <v>10230</v>
      </c>
      <c r="J57" s="20">
        <f t="shared" si="1"/>
        <v>10008.009</v>
      </c>
      <c r="K57" s="21">
        <v>94</v>
      </c>
      <c r="L57" s="22">
        <v>23.15</v>
      </c>
      <c r="M57" s="22">
        <v>23.3</v>
      </c>
      <c r="N57" s="20">
        <v>10230</v>
      </c>
      <c r="O57" s="20">
        <f t="shared" si="2"/>
        <v>10008.009</v>
      </c>
    </row>
    <row r="58" spans="1:18" ht="23.25">
      <c r="A58" s="17">
        <v>31</v>
      </c>
      <c r="B58" s="22">
        <v>7.3</v>
      </c>
      <c r="C58" s="25">
        <v>7.45</v>
      </c>
      <c r="D58" s="20">
        <v>10230</v>
      </c>
      <c r="E58" s="20">
        <f t="shared" si="0"/>
        <v>10008.009</v>
      </c>
      <c r="F58" s="21">
        <v>63</v>
      </c>
      <c r="G58" s="22">
        <v>15.3</v>
      </c>
      <c r="H58" s="22">
        <v>15.45</v>
      </c>
      <c r="I58" s="20">
        <v>10230</v>
      </c>
      <c r="J58" s="20">
        <f t="shared" si="1"/>
        <v>10008.009</v>
      </c>
      <c r="K58" s="21">
        <v>95</v>
      </c>
      <c r="L58" s="22">
        <v>23.3</v>
      </c>
      <c r="M58" s="22">
        <v>23.45</v>
      </c>
      <c r="N58" s="20">
        <v>10230</v>
      </c>
      <c r="O58" s="20">
        <f t="shared" si="2"/>
        <v>10008.009</v>
      </c>
    </row>
    <row r="59" spans="1:18" ht="23.25">
      <c r="A59" s="17">
        <v>32</v>
      </c>
      <c r="B59" s="19">
        <v>7.45</v>
      </c>
      <c r="C59" s="24">
        <v>8</v>
      </c>
      <c r="D59" s="20">
        <v>10230</v>
      </c>
      <c r="E59" s="20">
        <f t="shared" si="0"/>
        <v>10008.009</v>
      </c>
      <c r="F59" s="21">
        <v>64</v>
      </c>
      <c r="G59" s="22">
        <v>15.45</v>
      </c>
      <c r="H59" s="22">
        <v>16</v>
      </c>
      <c r="I59" s="20">
        <v>10230</v>
      </c>
      <c r="J59" s="20">
        <f t="shared" si="1"/>
        <v>10008.009</v>
      </c>
      <c r="K59" s="26">
        <v>96</v>
      </c>
      <c r="L59" s="22">
        <v>23.45</v>
      </c>
      <c r="M59" s="27">
        <v>24</v>
      </c>
      <c r="N59" s="20">
        <v>10230</v>
      </c>
      <c r="O59" s="20">
        <f t="shared" si="2"/>
        <v>10008.009</v>
      </c>
    </row>
    <row r="60" spans="1:18" ht="23.25">
      <c r="A60" s="28"/>
      <c r="B60" s="29"/>
      <c r="C60" s="30"/>
      <c r="D60" s="31">
        <f>SUM(D28:D59)</f>
        <v>327360</v>
      </c>
      <c r="E60" s="32">
        <f>SUM(E28:E59)</f>
        <v>320256.288</v>
      </c>
      <c r="F60" s="33"/>
      <c r="G60" s="34"/>
      <c r="H60" s="34"/>
      <c r="I60" s="32">
        <f>SUM(I28:I59)</f>
        <v>327360</v>
      </c>
      <c r="J60" s="31">
        <f>SUM(J28:J59)</f>
        <v>320256.288</v>
      </c>
      <c r="K60" s="33"/>
      <c r="L60" s="34"/>
      <c r="M60" s="34"/>
      <c r="N60" s="31">
        <f>SUM(N28:N59)</f>
        <v>327360</v>
      </c>
      <c r="O60" s="32">
        <f>SUM(O28:O59)</f>
        <v>320256.288</v>
      </c>
      <c r="P60" s="12"/>
      <c r="Q60" s="35"/>
      <c r="R60" s="12"/>
    </row>
    <row r="64" spans="1:18">
      <c r="A64" t="s">
        <v>46</v>
      </c>
      <c r="B64">
        <f>SUM(D60,I60,N60)/(4000*1000)</f>
        <v>0.24551999999999999</v>
      </c>
      <c r="C64">
        <f>ROUNDDOWN(SUM(E60,J60,O60)/(4000*1000),4)</f>
        <v>0.24010000000000001</v>
      </c>
    </row>
    <row r="66" spans="1:17" ht="23.25">
      <c r="A66" s="2" t="s">
        <v>30</v>
      </c>
      <c r="D66" s="31"/>
      <c r="E66" s="36"/>
      <c r="J66" s="36"/>
      <c r="O66" s="36"/>
      <c r="Q66" s="36"/>
    </row>
    <row r="67" spans="1:17" ht="23.25">
      <c r="D67" s="31"/>
      <c r="J67" s="36"/>
      <c r="Q67" s="36"/>
    </row>
    <row r="68" spans="1:17" ht="2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23.25">
      <c r="A69" s="38" t="s">
        <v>32</v>
      </c>
      <c r="B69" s="38"/>
      <c r="C69" s="38"/>
      <c r="D69" s="31"/>
      <c r="E69" s="39"/>
      <c r="H69" s="36"/>
      <c r="J69" s="36"/>
    </row>
    <row r="70" spans="1:17" ht="23.25">
      <c r="D70" s="31"/>
      <c r="E70" s="36"/>
      <c r="H70" s="36"/>
      <c r="J70" s="36"/>
    </row>
    <row r="71" spans="1:17" ht="23.25">
      <c r="D71" s="31"/>
      <c r="E71" s="36"/>
      <c r="H71" s="36"/>
      <c r="M71" s="7" t="s">
        <v>33</v>
      </c>
    </row>
    <row r="72" spans="1:17" ht="23.25">
      <c r="D72" s="31"/>
      <c r="E72" s="36"/>
      <c r="H72" s="36"/>
    </row>
    <row r="73" spans="1:17" ht="23.25">
      <c r="D73" s="31"/>
      <c r="E73" s="36"/>
      <c r="H73" s="36"/>
    </row>
    <row r="74" spans="1:17" ht="23.25">
      <c r="D74" s="31"/>
      <c r="E74" s="36"/>
      <c r="H74" s="36"/>
    </row>
    <row r="75" spans="1:17" ht="23.25">
      <c r="D75" s="31"/>
      <c r="E75" s="36"/>
      <c r="H75" s="36"/>
    </row>
    <row r="76" spans="1:17" ht="23.25">
      <c r="D76" s="31"/>
      <c r="E76" s="36"/>
      <c r="H76" s="36"/>
    </row>
    <row r="77" spans="1:17" ht="23.25">
      <c r="D77" s="31"/>
      <c r="E77" s="36"/>
      <c r="H77" s="36"/>
    </row>
    <row r="78" spans="1:17" ht="23.25">
      <c r="D78" s="31"/>
      <c r="E78" s="36"/>
      <c r="H78" s="36"/>
    </row>
    <row r="79" spans="1:17" ht="23.25">
      <c r="D79" s="31"/>
      <c r="E79" s="36"/>
      <c r="H79" s="36"/>
    </row>
    <row r="80" spans="1:17" ht="23.25">
      <c r="D80" s="31"/>
      <c r="E80" s="36"/>
      <c r="H80" s="36"/>
    </row>
    <row r="81" spans="4:8" ht="23.25">
      <c r="D81" s="31"/>
      <c r="E81" s="36"/>
      <c r="H81" s="36"/>
    </row>
    <row r="82" spans="4:8" ht="23.25">
      <c r="D82" s="31"/>
      <c r="E82" s="36"/>
      <c r="H82" s="36"/>
    </row>
    <row r="83" spans="4:8" ht="23.25">
      <c r="D83" s="31"/>
      <c r="E83" s="36"/>
      <c r="H83" s="36"/>
    </row>
    <row r="84" spans="4:8" ht="23.25">
      <c r="D84" s="31"/>
      <c r="E84" s="36"/>
      <c r="H84" s="36"/>
    </row>
    <row r="85" spans="4:8" ht="23.25">
      <c r="D85" s="31"/>
      <c r="E85" s="36"/>
      <c r="H85" s="36"/>
    </row>
    <row r="86" spans="4:8" ht="23.25">
      <c r="D86" s="31"/>
      <c r="E86" s="36"/>
      <c r="H86" s="36"/>
    </row>
    <row r="87" spans="4:8" ht="23.25">
      <c r="D87" s="31"/>
      <c r="E87" s="36"/>
      <c r="H87" s="36"/>
    </row>
    <row r="88" spans="4:8" ht="23.25">
      <c r="D88" s="31"/>
      <c r="E88" s="36"/>
      <c r="H88" s="36"/>
    </row>
    <row r="89" spans="4:8" ht="23.25">
      <c r="D89" s="31"/>
      <c r="E89" s="36"/>
      <c r="H89" s="36"/>
    </row>
    <row r="90" spans="4:8" ht="23.25">
      <c r="D90" s="31"/>
      <c r="E90" s="36"/>
      <c r="H90" s="36"/>
    </row>
    <row r="91" spans="4:8" ht="23.25">
      <c r="D91" s="31"/>
      <c r="E91" s="36"/>
      <c r="H91" s="36"/>
    </row>
    <row r="92" spans="4:8" ht="23.25">
      <c r="D92" s="31"/>
      <c r="E92" s="36"/>
      <c r="H92" s="36"/>
    </row>
    <row r="93" spans="4:8" ht="23.25">
      <c r="D93" s="31"/>
      <c r="E93" s="36"/>
      <c r="H93" s="36"/>
    </row>
    <row r="94" spans="4:8" ht="23.25">
      <c r="D94" s="40"/>
      <c r="E94" s="36"/>
      <c r="H94" s="36"/>
    </row>
    <row r="95" spans="4:8" ht="21">
      <c r="E95" s="36"/>
      <c r="H95" s="36"/>
    </row>
    <row r="96" spans="4:8" ht="21">
      <c r="E96" s="36"/>
      <c r="H96" s="36"/>
    </row>
    <row r="97" spans="4:8" ht="21">
      <c r="E97" s="36"/>
      <c r="H97" s="36"/>
    </row>
    <row r="98" spans="4:8" ht="23.25">
      <c r="D98" s="41"/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22" workbookViewId="0">
      <selection activeCell="N22" sqref="N1:O1048576"/>
    </sheetView>
  </sheetViews>
  <sheetFormatPr defaultColWidth="9.140625" defaultRowHeight="12.75"/>
  <cols>
    <col min="4" max="5" width="18" customWidth="1"/>
    <col min="9" max="10" width="15" customWidth="1"/>
    <col min="14" max="15" width="16.140625" customWidth="1"/>
  </cols>
  <sheetData>
    <row r="2" spans="1:15" ht="2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0.25">
      <c r="A4" s="2" t="s">
        <v>47</v>
      </c>
      <c r="B4" s="2"/>
      <c r="C4" s="2"/>
      <c r="D4" s="2"/>
      <c r="E4" s="2"/>
      <c r="F4" s="2"/>
      <c r="G4" s="2"/>
      <c r="H4" s="2"/>
      <c r="I4" s="2"/>
    </row>
    <row r="5" spans="1:15" ht="20.25">
      <c r="A5" s="2"/>
    </row>
    <row r="6" spans="1:15" ht="20.25">
      <c r="A6" s="2" t="s">
        <v>2</v>
      </c>
    </row>
    <row r="7" spans="1:15" ht="20.25">
      <c r="A7" s="2" t="s">
        <v>3</v>
      </c>
    </row>
    <row r="8" spans="1:15" ht="21">
      <c r="A8" s="2" t="s">
        <v>4</v>
      </c>
      <c r="H8" s="3"/>
    </row>
    <row r="9" spans="1:15" ht="20.25">
      <c r="A9" s="2" t="s">
        <v>5</v>
      </c>
    </row>
    <row r="10" spans="1:15" ht="20.25">
      <c r="A10" s="2" t="s">
        <v>6</v>
      </c>
    </row>
    <row r="11" spans="1:15" ht="20.25">
      <c r="A11" s="2"/>
      <c r="G11" s="4"/>
    </row>
    <row r="12" spans="1:15" ht="20.25">
      <c r="A12" s="2" t="s">
        <v>48</v>
      </c>
      <c r="N12" s="2" t="s">
        <v>49</v>
      </c>
    </row>
    <row r="13" spans="1:15" ht="20.25">
      <c r="A13" s="2"/>
    </row>
    <row r="14" spans="1:15" ht="40.5">
      <c r="A14" s="2" t="s">
        <v>9</v>
      </c>
      <c r="N14" s="5" t="s">
        <v>10</v>
      </c>
      <c r="O14" s="6" t="s">
        <v>11</v>
      </c>
    </row>
    <row r="15" spans="1:15" ht="20.25">
      <c r="N15" s="5"/>
      <c r="O15" s="6"/>
    </row>
    <row r="16" spans="1:15" ht="21">
      <c r="A16" s="7" t="s">
        <v>12</v>
      </c>
      <c r="N16" s="8"/>
      <c r="O16" s="9"/>
    </row>
    <row r="17" spans="1:15" ht="40.5">
      <c r="A17" s="7" t="s">
        <v>13</v>
      </c>
      <c r="N17" s="10" t="s">
        <v>14</v>
      </c>
      <c r="O17" s="11" t="s">
        <v>15</v>
      </c>
    </row>
    <row r="18" spans="1:15" ht="21">
      <c r="A18" s="7" t="s">
        <v>16</v>
      </c>
      <c r="N18" s="10"/>
      <c r="O18" s="11"/>
    </row>
    <row r="19" spans="1:15" ht="21">
      <c r="A19" s="7" t="s">
        <v>17</v>
      </c>
      <c r="N19" s="10"/>
      <c r="O19" s="11"/>
    </row>
    <row r="20" spans="1:15" ht="21">
      <c r="A20" s="7" t="s">
        <v>18</v>
      </c>
      <c r="N20" s="10"/>
      <c r="O20" s="11"/>
    </row>
    <row r="21" spans="1:15" ht="21">
      <c r="A21" s="2" t="s">
        <v>19</v>
      </c>
      <c r="C21" s="1" t="s">
        <v>20</v>
      </c>
      <c r="D21" s="1"/>
      <c r="N21" s="12"/>
      <c r="O21" s="12"/>
    </row>
    <row r="23" spans="1:15" ht="20.25">
      <c r="A23" s="2" t="s">
        <v>21</v>
      </c>
      <c r="E23" s="2" t="s">
        <v>22</v>
      </c>
    </row>
    <row r="24" spans="1:15" ht="20.25">
      <c r="G24" s="2" t="s">
        <v>23</v>
      </c>
    </row>
    <row r="25" spans="1:15" ht="20.25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01.25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20.25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23.25">
      <c r="A28" s="17">
        <v>1</v>
      </c>
      <c r="B28" s="18">
        <v>0</v>
      </c>
      <c r="C28" s="19">
        <v>0.15</v>
      </c>
      <c r="D28" s="20">
        <v>10230</v>
      </c>
      <c r="E28" s="20">
        <f t="shared" ref="E28:E59" si="0">D28*(100-2.17)/100</f>
        <v>10008.009</v>
      </c>
      <c r="F28" s="21">
        <v>33</v>
      </c>
      <c r="G28" s="22">
        <v>8</v>
      </c>
      <c r="H28" s="22">
        <v>8.15</v>
      </c>
      <c r="I28" s="20">
        <v>10230</v>
      </c>
      <c r="J28" s="20">
        <f t="shared" ref="J28:J59" si="1">I28*(100-2.17)/100</f>
        <v>10008.009</v>
      </c>
      <c r="K28" s="21">
        <v>65</v>
      </c>
      <c r="L28" s="22">
        <v>16</v>
      </c>
      <c r="M28" s="22">
        <v>16.149999999999999</v>
      </c>
      <c r="N28" s="20">
        <v>10230</v>
      </c>
      <c r="O28" s="20">
        <f t="shared" ref="O28:O59" si="2">N28*(100-2.17)/100</f>
        <v>10008.009</v>
      </c>
    </row>
    <row r="29" spans="1:15" ht="23.25">
      <c r="A29" s="17">
        <v>2</v>
      </c>
      <c r="B29" s="17">
        <v>0.15</v>
      </c>
      <c r="C29" s="23">
        <v>0.3</v>
      </c>
      <c r="D29" s="20">
        <v>10230</v>
      </c>
      <c r="E29" s="20">
        <f t="shared" si="0"/>
        <v>10008.009</v>
      </c>
      <c r="F29" s="21">
        <v>34</v>
      </c>
      <c r="G29" s="22">
        <v>8.15</v>
      </c>
      <c r="H29" s="22">
        <v>8.3000000000000007</v>
      </c>
      <c r="I29" s="20">
        <v>10230</v>
      </c>
      <c r="J29" s="20">
        <f t="shared" si="1"/>
        <v>10008.009</v>
      </c>
      <c r="K29" s="21">
        <v>66</v>
      </c>
      <c r="L29" s="22">
        <v>16.149999999999999</v>
      </c>
      <c r="M29" s="22">
        <v>16.3</v>
      </c>
      <c r="N29" s="20">
        <v>10230</v>
      </c>
      <c r="O29" s="20">
        <f t="shared" si="2"/>
        <v>10008.009</v>
      </c>
    </row>
    <row r="30" spans="1:15" ht="23.25">
      <c r="A30" s="17">
        <v>3</v>
      </c>
      <c r="B30" s="23">
        <v>0.3</v>
      </c>
      <c r="C30" s="19">
        <v>0.45</v>
      </c>
      <c r="D30" s="20">
        <v>10230</v>
      </c>
      <c r="E30" s="20">
        <f t="shared" si="0"/>
        <v>10008.009</v>
      </c>
      <c r="F30" s="21">
        <v>35</v>
      </c>
      <c r="G30" s="22">
        <v>8.3000000000000007</v>
      </c>
      <c r="H30" s="22">
        <v>8.4499999999999993</v>
      </c>
      <c r="I30" s="20">
        <v>10230</v>
      </c>
      <c r="J30" s="20">
        <f t="shared" si="1"/>
        <v>10008.009</v>
      </c>
      <c r="K30" s="21">
        <v>67</v>
      </c>
      <c r="L30" s="22">
        <v>16.3</v>
      </c>
      <c r="M30" s="22">
        <v>16.45</v>
      </c>
      <c r="N30" s="20">
        <v>10230</v>
      </c>
      <c r="O30" s="20">
        <f t="shared" si="2"/>
        <v>10008.009</v>
      </c>
    </row>
    <row r="31" spans="1:15" ht="23.25">
      <c r="A31" s="17">
        <v>4</v>
      </c>
      <c r="B31" s="17">
        <v>0.45</v>
      </c>
      <c r="C31" s="22">
        <v>1</v>
      </c>
      <c r="D31" s="20">
        <v>10230</v>
      </c>
      <c r="E31" s="20">
        <f t="shared" si="0"/>
        <v>10008.009</v>
      </c>
      <c r="F31" s="21">
        <v>36</v>
      </c>
      <c r="G31" s="22">
        <v>8.4499999999999993</v>
      </c>
      <c r="H31" s="22">
        <v>9</v>
      </c>
      <c r="I31" s="20">
        <v>10230</v>
      </c>
      <c r="J31" s="20">
        <f t="shared" si="1"/>
        <v>10008.009</v>
      </c>
      <c r="K31" s="21">
        <v>68</v>
      </c>
      <c r="L31" s="22">
        <v>16.45</v>
      </c>
      <c r="M31" s="22">
        <v>17</v>
      </c>
      <c r="N31" s="20">
        <v>10230</v>
      </c>
      <c r="O31" s="20">
        <f t="shared" si="2"/>
        <v>10008.009</v>
      </c>
    </row>
    <row r="32" spans="1:15" ht="23.25">
      <c r="A32" s="17">
        <v>5</v>
      </c>
      <c r="B32" s="22">
        <v>1</v>
      </c>
      <c r="C32" s="19">
        <v>1.1499999999999999</v>
      </c>
      <c r="D32" s="20">
        <v>10230</v>
      </c>
      <c r="E32" s="20">
        <f t="shared" si="0"/>
        <v>10008.009</v>
      </c>
      <c r="F32" s="21">
        <v>37</v>
      </c>
      <c r="G32" s="22">
        <v>9</v>
      </c>
      <c r="H32" s="22">
        <v>9.15</v>
      </c>
      <c r="I32" s="20">
        <v>10230</v>
      </c>
      <c r="J32" s="20">
        <f t="shared" si="1"/>
        <v>10008.009</v>
      </c>
      <c r="K32" s="21">
        <v>69</v>
      </c>
      <c r="L32" s="22">
        <v>17</v>
      </c>
      <c r="M32" s="22">
        <v>17.149999999999999</v>
      </c>
      <c r="N32" s="20">
        <v>10230</v>
      </c>
      <c r="O32" s="20">
        <f t="shared" si="2"/>
        <v>10008.009</v>
      </c>
    </row>
    <row r="33" spans="1:15" ht="23.25">
      <c r="A33" s="17">
        <v>6</v>
      </c>
      <c r="B33" s="19">
        <v>1.1499999999999999</v>
      </c>
      <c r="C33" s="22">
        <v>1.3</v>
      </c>
      <c r="D33" s="20">
        <v>10230</v>
      </c>
      <c r="E33" s="20">
        <f t="shared" si="0"/>
        <v>10008.009</v>
      </c>
      <c r="F33" s="21">
        <v>38</v>
      </c>
      <c r="G33" s="22">
        <v>9.15</v>
      </c>
      <c r="H33" s="22">
        <v>9.3000000000000007</v>
      </c>
      <c r="I33" s="20">
        <v>10230</v>
      </c>
      <c r="J33" s="20">
        <f t="shared" si="1"/>
        <v>10008.009</v>
      </c>
      <c r="K33" s="21">
        <v>70</v>
      </c>
      <c r="L33" s="22">
        <v>17.149999999999999</v>
      </c>
      <c r="M33" s="22">
        <v>17.3</v>
      </c>
      <c r="N33" s="20">
        <v>10230</v>
      </c>
      <c r="O33" s="20">
        <f t="shared" si="2"/>
        <v>10008.009</v>
      </c>
    </row>
    <row r="34" spans="1:15" ht="23.25">
      <c r="A34" s="17">
        <v>7</v>
      </c>
      <c r="B34" s="23">
        <v>1.3</v>
      </c>
      <c r="C34" s="19">
        <v>1.45</v>
      </c>
      <c r="D34" s="20">
        <v>10230</v>
      </c>
      <c r="E34" s="20">
        <f t="shared" si="0"/>
        <v>10008.009</v>
      </c>
      <c r="F34" s="21">
        <v>39</v>
      </c>
      <c r="G34" s="22">
        <v>9.3000000000000007</v>
      </c>
      <c r="H34" s="22">
        <v>9.4499999999999993</v>
      </c>
      <c r="I34" s="20">
        <v>10230</v>
      </c>
      <c r="J34" s="20">
        <f t="shared" si="1"/>
        <v>10008.009</v>
      </c>
      <c r="K34" s="21">
        <v>71</v>
      </c>
      <c r="L34" s="22">
        <v>17.3</v>
      </c>
      <c r="M34" s="22">
        <v>17.45</v>
      </c>
      <c r="N34" s="20">
        <v>10230</v>
      </c>
      <c r="O34" s="20">
        <f t="shared" si="2"/>
        <v>10008.009</v>
      </c>
    </row>
    <row r="35" spans="1:15" ht="23.25">
      <c r="A35" s="17">
        <v>8</v>
      </c>
      <c r="B35" s="17">
        <v>1.45</v>
      </c>
      <c r="C35" s="22">
        <v>2</v>
      </c>
      <c r="D35" s="20">
        <v>10230</v>
      </c>
      <c r="E35" s="20">
        <f t="shared" si="0"/>
        <v>10008.009</v>
      </c>
      <c r="F35" s="21">
        <v>40</v>
      </c>
      <c r="G35" s="22">
        <v>9.4499999999999993</v>
      </c>
      <c r="H35" s="22">
        <v>10</v>
      </c>
      <c r="I35" s="20">
        <v>10230</v>
      </c>
      <c r="J35" s="20">
        <f t="shared" si="1"/>
        <v>10008.009</v>
      </c>
      <c r="K35" s="21">
        <v>72</v>
      </c>
      <c r="L35" s="24">
        <v>17.45</v>
      </c>
      <c r="M35" s="22">
        <v>18</v>
      </c>
      <c r="N35" s="20">
        <v>10230</v>
      </c>
      <c r="O35" s="20">
        <f t="shared" si="2"/>
        <v>10008.009</v>
      </c>
    </row>
    <row r="36" spans="1:15" ht="23.25">
      <c r="A36" s="17">
        <v>9</v>
      </c>
      <c r="B36" s="23">
        <v>2</v>
      </c>
      <c r="C36" s="19">
        <v>2.15</v>
      </c>
      <c r="D36" s="20">
        <v>10230</v>
      </c>
      <c r="E36" s="20">
        <f t="shared" si="0"/>
        <v>10008.009</v>
      </c>
      <c r="F36" s="21">
        <v>41</v>
      </c>
      <c r="G36" s="22">
        <v>10</v>
      </c>
      <c r="H36" s="24">
        <v>10.15</v>
      </c>
      <c r="I36" s="20">
        <v>10230</v>
      </c>
      <c r="J36" s="20">
        <f t="shared" si="1"/>
        <v>10008.009</v>
      </c>
      <c r="K36" s="21">
        <v>73</v>
      </c>
      <c r="L36" s="24">
        <v>18</v>
      </c>
      <c r="M36" s="22">
        <v>18.149999999999999</v>
      </c>
      <c r="N36" s="20">
        <v>10230</v>
      </c>
      <c r="O36" s="20">
        <f t="shared" si="2"/>
        <v>10008.009</v>
      </c>
    </row>
    <row r="37" spans="1:15" ht="23.25">
      <c r="A37" s="17">
        <v>10</v>
      </c>
      <c r="B37" s="17">
        <v>2.15</v>
      </c>
      <c r="C37" s="22">
        <v>2.2999999999999998</v>
      </c>
      <c r="D37" s="20">
        <v>10230</v>
      </c>
      <c r="E37" s="20">
        <f t="shared" si="0"/>
        <v>10008.009</v>
      </c>
      <c r="F37" s="21">
        <v>42</v>
      </c>
      <c r="G37" s="22">
        <v>10.15</v>
      </c>
      <c r="H37" s="24">
        <v>10.3</v>
      </c>
      <c r="I37" s="20">
        <v>10230</v>
      </c>
      <c r="J37" s="20">
        <f t="shared" si="1"/>
        <v>10008.009</v>
      </c>
      <c r="K37" s="21">
        <v>74</v>
      </c>
      <c r="L37" s="24">
        <v>18.149999999999999</v>
      </c>
      <c r="M37" s="22">
        <v>18.3</v>
      </c>
      <c r="N37" s="20">
        <v>10230</v>
      </c>
      <c r="O37" s="20">
        <f t="shared" si="2"/>
        <v>10008.009</v>
      </c>
    </row>
    <row r="38" spans="1:15" ht="23.25">
      <c r="A38" s="17">
        <v>11</v>
      </c>
      <c r="B38" s="23">
        <v>2.2999999999999998</v>
      </c>
      <c r="C38" s="19">
        <v>2.4500000000000002</v>
      </c>
      <c r="D38" s="20">
        <v>10230</v>
      </c>
      <c r="E38" s="20">
        <f t="shared" si="0"/>
        <v>10008.009</v>
      </c>
      <c r="F38" s="21">
        <v>43</v>
      </c>
      <c r="G38" s="22">
        <v>10.3</v>
      </c>
      <c r="H38" s="24">
        <v>10.45</v>
      </c>
      <c r="I38" s="20">
        <v>10230</v>
      </c>
      <c r="J38" s="20">
        <f t="shared" si="1"/>
        <v>10008.009</v>
      </c>
      <c r="K38" s="21">
        <v>75</v>
      </c>
      <c r="L38" s="24">
        <v>18.3</v>
      </c>
      <c r="M38" s="22">
        <v>18.45</v>
      </c>
      <c r="N38" s="20">
        <v>10230</v>
      </c>
      <c r="O38" s="20">
        <f t="shared" si="2"/>
        <v>10008.009</v>
      </c>
    </row>
    <row r="39" spans="1:15" ht="23.25">
      <c r="A39" s="17">
        <v>12</v>
      </c>
      <c r="B39" s="17">
        <v>2.4500000000000002</v>
      </c>
      <c r="C39" s="22">
        <v>3</v>
      </c>
      <c r="D39" s="20">
        <v>10230</v>
      </c>
      <c r="E39" s="20">
        <f t="shared" si="0"/>
        <v>10008.009</v>
      </c>
      <c r="F39" s="21">
        <v>44</v>
      </c>
      <c r="G39" s="22">
        <v>10.45</v>
      </c>
      <c r="H39" s="24">
        <v>11</v>
      </c>
      <c r="I39" s="20">
        <v>10230</v>
      </c>
      <c r="J39" s="20">
        <f t="shared" si="1"/>
        <v>10008.009</v>
      </c>
      <c r="K39" s="21">
        <v>76</v>
      </c>
      <c r="L39" s="24">
        <v>18.45</v>
      </c>
      <c r="M39" s="22">
        <v>19</v>
      </c>
      <c r="N39" s="20">
        <v>10230</v>
      </c>
      <c r="O39" s="20">
        <f t="shared" si="2"/>
        <v>10008.009</v>
      </c>
    </row>
    <row r="40" spans="1:15" ht="23.25">
      <c r="A40" s="17">
        <v>13</v>
      </c>
      <c r="B40" s="23">
        <v>3</v>
      </c>
      <c r="C40" s="25">
        <v>3.15</v>
      </c>
      <c r="D40" s="20">
        <v>10230</v>
      </c>
      <c r="E40" s="20">
        <f t="shared" si="0"/>
        <v>10008.009</v>
      </c>
      <c r="F40" s="21">
        <v>45</v>
      </c>
      <c r="G40" s="22">
        <v>11</v>
      </c>
      <c r="H40" s="24">
        <v>11.15</v>
      </c>
      <c r="I40" s="20">
        <v>10230</v>
      </c>
      <c r="J40" s="20">
        <f t="shared" si="1"/>
        <v>10008.009</v>
      </c>
      <c r="K40" s="21">
        <v>77</v>
      </c>
      <c r="L40" s="24">
        <v>19</v>
      </c>
      <c r="M40" s="22">
        <v>19.149999999999999</v>
      </c>
      <c r="N40" s="20">
        <v>10230</v>
      </c>
      <c r="O40" s="20">
        <f t="shared" si="2"/>
        <v>10008.009</v>
      </c>
    </row>
    <row r="41" spans="1:15" ht="23.25">
      <c r="A41" s="17">
        <v>14</v>
      </c>
      <c r="B41" s="17">
        <v>3.15</v>
      </c>
      <c r="C41" s="24">
        <v>3.3</v>
      </c>
      <c r="D41" s="20">
        <v>10230</v>
      </c>
      <c r="E41" s="20">
        <f t="shared" si="0"/>
        <v>10008.009</v>
      </c>
      <c r="F41" s="21">
        <v>46</v>
      </c>
      <c r="G41" s="22">
        <v>11.15</v>
      </c>
      <c r="H41" s="24">
        <v>11.3</v>
      </c>
      <c r="I41" s="20">
        <v>10230</v>
      </c>
      <c r="J41" s="20">
        <f t="shared" si="1"/>
        <v>10008.009</v>
      </c>
      <c r="K41" s="21">
        <v>78</v>
      </c>
      <c r="L41" s="24">
        <v>19.149999999999999</v>
      </c>
      <c r="M41" s="22">
        <v>19.3</v>
      </c>
      <c r="N41" s="20">
        <v>10230</v>
      </c>
      <c r="O41" s="20">
        <f t="shared" si="2"/>
        <v>10008.009</v>
      </c>
    </row>
    <row r="42" spans="1:15" ht="23.25">
      <c r="A42" s="17">
        <v>15</v>
      </c>
      <c r="B42" s="23">
        <v>3.3</v>
      </c>
      <c r="C42" s="25">
        <v>3.45</v>
      </c>
      <c r="D42" s="20">
        <v>10230</v>
      </c>
      <c r="E42" s="20">
        <f t="shared" si="0"/>
        <v>10008.009</v>
      </c>
      <c r="F42" s="21">
        <v>47</v>
      </c>
      <c r="G42" s="22">
        <v>11.3</v>
      </c>
      <c r="H42" s="24">
        <v>11.45</v>
      </c>
      <c r="I42" s="20">
        <v>10230</v>
      </c>
      <c r="J42" s="20">
        <f t="shared" si="1"/>
        <v>10008.009</v>
      </c>
      <c r="K42" s="21">
        <v>79</v>
      </c>
      <c r="L42" s="24">
        <v>19.3</v>
      </c>
      <c r="M42" s="22">
        <v>19.45</v>
      </c>
      <c r="N42" s="20">
        <v>10230</v>
      </c>
      <c r="O42" s="20">
        <f t="shared" si="2"/>
        <v>10008.009</v>
      </c>
    </row>
    <row r="43" spans="1:15" ht="23.25">
      <c r="A43" s="17">
        <v>16</v>
      </c>
      <c r="B43" s="17">
        <v>3.45</v>
      </c>
      <c r="C43" s="24">
        <v>4</v>
      </c>
      <c r="D43" s="20">
        <v>10230</v>
      </c>
      <c r="E43" s="20">
        <f t="shared" si="0"/>
        <v>10008.009</v>
      </c>
      <c r="F43" s="21">
        <v>48</v>
      </c>
      <c r="G43" s="22">
        <v>11.45</v>
      </c>
      <c r="H43" s="24">
        <v>12</v>
      </c>
      <c r="I43" s="20">
        <v>10230</v>
      </c>
      <c r="J43" s="20">
        <f t="shared" si="1"/>
        <v>10008.009</v>
      </c>
      <c r="K43" s="21">
        <v>80</v>
      </c>
      <c r="L43" s="24">
        <v>19.45</v>
      </c>
      <c r="M43" s="22">
        <v>20</v>
      </c>
      <c r="N43" s="20">
        <v>10230</v>
      </c>
      <c r="O43" s="20">
        <f t="shared" si="2"/>
        <v>10008.009</v>
      </c>
    </row>
    <row r="44" spans="1:15" ht="23.25">
      <c r="A44" s="17">
        <v>17</v>
      </c>
      <c r="B44" s="23">
        <v>4</v>
      </c>
      <c r="C44" s="25">
        <v>4.1500000000000004</v>
      </c>
      <c r="D44" s="20">
        <v>10230</v>
      </c>
      <c r="E44" s="20">
        <f t="shared" si="0"/>
        <v>10008.009</v>
      </c>
      <c r="F44" s="21">
        <v>49</v>
      </c>
      <c r="G44" s="22">
        <v>12</v>
      </c>
      <c r="H44" s="24">
        <v>12.15</v>
      </c>
      <c r="I44" s="20">
        <v>10230</v>
      </c>
      <c r="J44" s="20">
        <f t="shared" si="1"/>
        <v>10008.009</v>
      </c>
      <c r="K44" s="21">
        <v>81</v>
      </c>
      <c r="L44" s="24">
        <v>20</v>
      </c>
      <c r="M44" s="22">
        <v>20.149999999999999</v>
      </c>
      <c r="N44" s="20">
        <v>10230</v>
      </c>
      <c r="O44" s="20">
        <f t="shared" si="2"/>
        <v>10008.009</v>
      </c>
    </row>
    <row r="45" spans="1:15" ht="23.25">
      <c r="A45" s="17">
        <v>18</v>
      </c>
      <c r="B45" s="17">
        <v>4.1500000000000004</v>
      </c>
      <c r="C45" s="24">
        <v>4.3</v>
      </c>
      <c r="D45" s="20">
        <v>10230</v>
      </c>
      <c r="E45" s="20">
        <f t="shared" si="0"/>
        <v>10008.009</v>
      </c>
      <c r="F45" s="21">
        <v>50</v>
      </c>
      <c r="G45" s="22">
        <v>12.15</v>
      </c>
      <c r="H45" s="24">
        <v>12.3</v>
      </c>
      <c r="I45" s="20">
        <v>10230</v>
      </c>
      <c r="J45" s="20">
        <f t="shared" si="1"/>
        <v>10008.009</v>
      </c>
      <c r="K45" s="21">
        <v>82</v>
      </c>
      <c r="L45" s="24">
        <v>20.149999999999999</v>
      </c>
      <c r="M45" s="22">
        <v>20.3</v>
      </c>
      <c r="N45" s="20">
        <v>10230</v>
      </c>
      <c r="O45" s="20">
        <f t="shared" si="2"/>
        <v>10008.009</v>
      </c>
    </row>
    <row r="46" spans="1:15" ht="23.25">
      <c r="A46" s="17">
        <v>19</v>
      </c>
      <c r="B46" s="23">
        <v>4.3</v>
      </c>
      <c r="C46" s="25">
        <v>4.45</v>
      </c>
      <c r="D46" s="20">
        <v>10230</v>
      </c>
      <c r="E46" s="20">
        <f t="shared" si="0"/>
        <v>10008.009</v>
      </c>
      <c r="F46" s="21">
        <v>51</v>
      </c>
      <c r="G46" s="22">
        <v>12.3</v>
      </c>
      <c r="H46" s="24">
        <v>12.45</v>
      </c>
      <c r="I46" s="20">
        <v>10230</v>
      </c>
      <c r="J46" s="20">
        <f t="shared" si="1"/>
        <v>10008.009</v>
      </c>
      <c r="K46" s="21">
        <v>83</v>
      </c>
      <c r="L46" s="24">
        <v>20.3</v>
      </c>
      <c r="M46" s="22">
        <v>20.45</v>
      </c>
      <c r="N46" s="20">
        <v>10230</v>
      </c>
      <c r="O46" s="20">
        <f t="shared" si="2"/>
        <v>10008.009</v>
      </c>
    </row>
    <row r="47" spans="1:15" ht="23.25">
      <c r="A47" s="17">
        <v>20</v>
      </c>
      <c r="B47" s="17">
        <v>4.45</v>
      </c>
      <c r="C47" s="24">
        <v>5</v>
      </c>
      <c r="D47" s="20">
        <v>10230</v>
      </c>
      <c r="E47" s="20">
        <f t="shared" si="0"/>
        <v>10008.009</v>
      </c>
      <c r="F47" s="21">
        <v>52</v>
      </c>
      <c r="G47" s="22">
        <v>12.45</v>
      </c>
      <c r="H47" s="24">
        <v>13</v>
      </c>
      <c r="I47" s="20">
        <v>10230</v>
      </c>
      <c r="J47" s="20">
        <f t="shared" si="1"/>
        <v>10008.009</v>
      </c>
      <c r="K47" s="21">
        <v>84</v>
      </c>
      <c r="L47" s="24">
        <v>20.45</v>
      </c>
      <c r="M47" s="22">
        <v>21</v>
      </c>
      <c r="N47" s="20">
        <v>10230</v>
      </c>
      <c r="O47" s="20">
        <f t="shared" si="2"/>
        <v>10008.009</v>
      </c>
    </row>
    <row r="48" spans="1:15" ht="23.25">
      <c r="A48" s="17">
        <v>21</v>
      </c>
      <c r="B48" s="22">
        <v>5</v>
      </c>
      <c r="C48" s="25">
        <v>5.15</v>
      </c>
      <c r="D48" s="20">
        <v>10230</v>
      </c>
      <c r="E48" s="20">
        <f t="shared" si="0"/>
        <v>10008.009</v>
      </c>
      <c r="F48" s="21">
        <v>53</v>
      </c>
      <c r="G48" s="22">
        <v>13</v>
      </c>
      <c r="H48" s="24">
        <v>13.15</v>
      </c>
      <c r="I48" s="20">
        <v>10230</v>
      </c>
      <c r="J48" s="20">
        <f t="shared" si="1"/>
        <v>10008.009</v>
      </c>
      <c r="K48" s="21">
        <v>85</v>
      </c>
      <c r="L48" s="24">
        <v>21</v>
      </c>
      <c r="M48" s="22">
        <v>21.15</v>
      </c>
      <c r="N48" s="20">
        <v>10230</v>
      </c>
      <c r="O48" s="20">
        <f t="shared" si="2"/>
        <v>10008.009</v>
      </c>
    </row>
    <row r="49" spans="1:18" ht="23.25">
      <c r="A49" s="17">
        <v>22</v>
      </c>
      <c r="B49" s="19">
        <v>5.15</v>
      </c>
      <c r="C49" s="24">
        <v>5.3</v>
      </c>
      <c r="D49" s="20">
        <v>10230</v>
      </c>
      <c r="E49" s="20">
        <f t="shared" si="0"/>
        <v>10008.009</v>
      </c>
      <c r="F49" s="21">
        <v>54</v>
      </c>
      <c r="G49" s="22">
        <v>13.15</v>
      </c>
      <c r="H49" s="24">
        <v>13.3</v>
      </c>
      <c r="I49" s="20">
        <v>10230</v>
      </c>
      <c r="J49" s="20">
        <f t="shared" si="1"/>
        <v>10008.009</v>
      </c>
      <c r="K49" s="21">
        <v>86</v>
      </c>
      <c r="L49" s="24">
        <v>21.15</v>
      </c>
      <c r="M49" s="22">
        <v>21.3</v>
      </c>
      <c r="N49" s="20">
        <v>10230</v>
      </c>
      <c r="O49" s="20">
        <f t="shared" si="2"/>
        <v>10008.009</v>
      </c>
    </row>
    <row r="50" spans="1:18" ht="23.25">
      <c r="A50" s="17">
        <v>23</v>
      </c>
      <c r="B50" s="22">
        <v>5.3</v>
      </c>
      <c r="C50" s="25">
        <v>5.45</v>
      </c>
      <c r="D50" s="20">
        <v>10230</v>
      </c>
      <c r="E50" s="20">
        <f t="shared" si="0"/>
        <v>10008.009</v>
      </c>
      <c r="F50" s="21">
        <v>55</v>
      </c>
      <c r="G50" s="22">
        <v>13.3</v>
      </c>
      <c r="H50" s="24">
        <v>13.45</v>
      </c>
      <c r="I50" s="20">
        <v>10230</v>
      </c>
      <c r="J50" s="20">
        <f t="shared" si="1"/>
        <v>10008.009</v>
      </c>
      <c r="K50" s="21">
        <v>87</v>
      </c>
      <c r="L50" s="24">
        <v>21.3</v>
      </c>
      <c r="M50" s="22">
        <v>21.45</v>
      </c>
      <c r="N50" s="20">
        <v>10230</v>
      </c>
      <c r="O50" s="20">
        <f t="shared" si="2"/>
        <v>10008.009</v>
      </c>
    </row>
    <row r="51" spans="1:18" ht="23.25">
      <c r="A51" s="17">
        <v>24</v>
      </c>
      <c r="B51" s="19">
        <v>5.45</v>
      </c>
      <c r="C51" s="24">
        <v>6</v>
      </c>
      <c r="D51" s="20">
        <v>10230</v>
      </c>
      <c r="E51" s="20">
        <f t="shared" si="0"/>
        <v>10008.009</v>
      </c>
      <c r="F51" s="21">
        <v>56</v>
      </c>
      <c r="G51" s="22">
        <v>13.45</v>
      </c>
      <c r="H51" s="24">
        <v>14</v>
      </c>
      <c r="I51" s="20">
        <v>10230</v>
      </c>
      <c r="J51" s="20">
        <f t="shared" si="1"/>
        <v>10008.009</v>
      </c>
      <c r="K51" s="21">
        <v>88</v>
      </c>
      <c r="L51" s="24">
        <v>21.45</v>
      </c>
      <c r="M51" s="22">
        <v>22</v>
      </c>
      <c r="N51" s="20">
        <v>10230</v>
      </c>
      <c r="O51" s="20">
        <f t="shared" si="2"/>
        <v>10008.009</v>
      </c>
    </row>
    <row r="52" spans="1:18" ht="23.25">
      <c r="A52" s="17">
        <v>25</v>
      </c>
      <c r="B52" s="22">
        <v>6</v>
      </c>
      <c r="C52" s="25">
        <v>6.15</v>
      </c>
      <c r="D52" s="20">
        <v>10230</v>
      </c>
      <c r="E52" s="20">
        <f t="shared" si="0"/>
        <v>10008.009</v>
      </c>
      <c r="F52" s="21">
        <v>57</v>
      </c>
      <c r="G52" s="22">
        <v>14</v>
      </c>
      <c r="H52" s="24">
        <v>14.15</v>
      </c>
      <c r="I52" s="20">
        <v>10230</v>
      </c>
      <c r="J52" s="20">
        <f t="shared" si="1"/>
        <v>10008.009</v>
      </c>
      <c r="K52" s="21">
        <v>89</v>
      </c>
      <c r="L52" s="24">
        <v>22</v>
      </c>
      <c r="M52" s="22">
        <v>22.15</v>
      </c>
      <c r="N52" s="20">
        <v>10230</v>
      </c>
      <c r="O52" s="20">
        <f t="shared" si="2"/>
        <v>10008.009</v>
      </c>
    </row>
    <row r="53" spans="1:18" ht="23.25">
      <c r="A53" s="17">
        <v>26</v>
      </c>
      <c r="B53" s="19">
        <v>6.15</v>
      </c>
      <c r="C53" s="24">
        <v>6.3</v>
      </c>
      <c r="D53" s="20">
        <v>10230</v>
      </c>
      <c r="E53" s="20">
        <f t="shared" si="0"/>
        <v>10008.009</v>
      </c>
      <c r="F53" s="21">
        <v>58</v>
      </c>
      <c r="G53" s="22">
        <v>14.15</v>
      </c>
      <c r="H53" s="24">
        <v>14.3</v>
      </c>
      <c r="I53" s="20">
        <v>10230</v>
      </c>
      <c r="J53" s="20">
        <f t="shared" si="1"/>
        <v>10008.009</v>
      </c>
      <c r="K53" s="21">
        <v>90</v>
      </c>
      <c r="L53" s="24">
        <v>22.15</v>
      </c>
      <c r="M53" s="22">
        <v>22.3</v>
      </c>
      <c r="N53" s="20">
        <v>10230</v>
      </c>
      <c r="O53" s="20">
        <f t="shared" si="2"/>
        <v>10008.009</v>
      </c>
    </row>
    <row r="54" spans="1:18" ht="23.25">
      <c r="A54" s="17">
        <v>27</v>
      </c>
      <c r="B54" s="22">
        <v>6.3</v>
      </c>
      <c r="C54" s="25">
        <v>6.45</v>
      </c>
      <c r="D54" s="20">
        <v>10230</v>
      </c>
      <c r="E54" s="20">
        <f t="shared" si="0"/>
        <v>10008.009</v>
      </c>
      <c r="F54" s="21">
        <v>59</v>
      </c>
      <c r="G54" s="22">
        <v>14.3</v>
      </c>
      <c r="H54" s="24">
        <v>14.45</v>
      </c>
      <c r="I54" s="20">
        <v>10230</v>
      </c>
      <c r="J54" s="20">
        <f t="shared" si="1"/>
        <v>10008.009</v>
      </c>
      <c r="K54" s="21">
        <v>91</v>
      </c>
      <c r="L54" s="24">
        <v>22.3</v>
      </c>
      <c r="M54" s="22">
        <v>22.45</v>
      </c>
      <c r="N54" s="20">
        <v>10230</v>
      </c>
      <c r="O54" s="20">
        <f t="shared" si="2"/>
        <v>10008.009</v>
      </c>
    </row>
    <row r="55" spans="1:18" ht="23.25">
      <c r="A55" s="17">
        <v>28</v>
      </c>
      <c r="B55" s="19">
        <v>6.45</v>
      </c>
      <c r="C55" s="24">
        <v>7</v>
      </c>
      <c r="D55" s="20">
        <v>10230</v>
      </c>
      <c r="E55" s="20">
        <f t="shared" si="0"/>
        <v>10008.009</v>
      </c>
      <c r="F55" s="21">
        <v>60</v>
      </c>
      <c r="G55" s="22">
        <v>14.45</v>
      </c>
      <c r="H55" s="22">
        <v>15</v>
      </c>
      <c r="I55" s="20">
        <v>10230</v>
      </c>
      <c r="J55" s="20">
        <f t="shared" si="1"/>
        <v>10008.009</v>
      </c>
      <c r="K55" s="21">
        <v>92</v>
      </c>
      <c r="L55" s="24">
        <v>22.45</v>
      </c>
      <c r="M55" s="22">
        <v>23</v>
      </c>
      <c r="N55" s="20">
        <v>10230</v>
      </c>
      <c r="O55" s="20">
        <f t="shared" si="2"/>
        <v>10008.009</v>
      </c>
    </row>
    <row r="56" spans="1:18" ht="23.25">
      <c r="A56" s="17">
        <v>29</v>
      </c>
      <c r="B56" s="22">
        <v>7</v>
      </c>
      <c r="C56" s="25">
        <v>7.15</v>
      </c>
      <c r="D56" s="20">
        <v>10230</v>
      </c>
      <c r="E56" s="20">
        <f t="shared" si="0"/>
        <v>10008.009</v>
      </c>
      <c r="F56" s="21">
        <v>61</v>
      </c>
      <c r="G56" s="22">
        <v>15</v>
      </c>
      <c r="H56" s="22">
        <v>15.15</v>
      </c>
      <c r="I56" s="20">
        <v>10230</v>
      </c>
      <c r="J56" s="20">
        <f t="shared" si="1"/>
        <v>10008.009</v>
      </c>
      <c r="K56" s="21">
        <v>93</v>
      </c>
      <c r="L56" s="24">
        <v>23</v>
      </c>
      <c r="M56" s="22">
        <v>23.15</v>
      </c>
      <c r="N56" s="20">
        <v>10230</v>
      </c>
      <c r="O56" s="20">
        <f t="shared" si="2"/>
        <v>10008.009</v>
      </c>
    </row>
    <row r="57" spans="1:18" ht="23.25">
      <c r="A57" s="17">
        <v>30</v>
      </c>
      <c r="B57" s="19">
        <v>7.15</v>
      </c>
      <c r="C57" s="24">
        <v>7.3</v>
      </c>
      <c r="D57" s="20">
        <v>10230</v>
      </c>
      <c r="E57" s="20">
        <f t="shared" si="0"/>
        <v>10008.009</v>
      </c>
      <c r="F57" s="21">
        <v>62</v>
      </c>
      <c r="G57" s="22">
        <v>15.15</v>
      </c>
      <c r="H57" s="22">
        <v>15.3</v>
      </c>
      <c r="I57" s="20">
        <v>10230</v>
      </c>
      <c r="J57" s="20">
        <f t="shared" si="1"/>
        <v>10008.009</v>
      </c>
      <c r="K57" s="21">
        <v>94</v>
      </c>
      <c r="L57" s="22">
        <v>23.15</v>
      </c>
      <c r="M57" s="22">
        <v>23.3</v>
      </c>
      <c r="N57" s="20">
        <v>10230</v>
      </c>
      <c r="O57" s="20">
        <f t="shared" si="2"/>
        <v>10008.009</v>
      </c>
    </row>
    <row r="58" spans="1:18" ht="23.25">
      <c r="A58" s="17">
        <v>31</v>
      </c>
      <c r="B58" s="22">
        <v>7.3</v>
      </c>
      <c r="C58" s="25">
        <v>7.45</v>
      </c>
      <c r="D58" s="20">
        <v>10230</v>
      </c>
      <c r="E58" s="20">
        <f t="shared" si="0"/>
        <v>10008.009</v>
      </c>
      <c r="F58" s="21">
        <v>63</v>
      </c>
      <c r="G58" s="22">
        <v>15.3</v>
      </c>
      <c r="H58" s="22">
        <v>15.45</v>
      </c>
      <c r="I58" s="20">
        <v>10230</v>
      </c>
      <c r="J58" s="20">
        <f t="shared" si="1"/>
        <v>10008.009</v>
      </c>
      <c r="K58" s="21">
        <v>95</v>
      </c>
      <c r="L58" s="22">
        <v>23.3</v>
      </c>
      <c r="M58" s="22">
        <v>23.45</v>
      </c>
      <c r="N58" s="20">
        <v>10230</v>
      </c>
      <c r="O58" s="20">
        <f t="shared" si="2"/>
        <v>10008.009</v>
      </c>
    </row>
    <row r="59" spans="1:18" ht="23.25">
      <c r="A59" s="17">
        <v>32</v>
      </c>
      <c r="B59" s="19">
        <v>7.45</v>
      </c>
      <c r="C59" s="24">
        <v>8</v>
      </c>
      <c r="D59" s="20">
        <v>10230</v>
      </c>
      <c r="E59" s="20">
        <f t="shared" si="0"/>
        <v>10008.009</v>
      </c>
      <c r="F59" s="21">
        <v>64</v>
      </c>
      <c r="G59" s="22">
        <v>15.45</v>
      </c>
      <c r="H59" s="22">
        <v>16</v>
      </c>
      <c r="I59" s="20">
        <v>10230</v>
      </c>
      <c r="J59" s="20">
        <f t="shared" si="1"/>
        <v>10008.009</v>
      </c>
      <c r="K59" s="26">
        <v>96</v>
      </c>
      <c r="L59" s="22">
        <v>23.45</v>
      </c>
      <c r="M59" s="27">
        <v>24</v>
      </c>
      <c r="N59" s="20">
        <v>10230</v>
      </c>
      <c r="O59" s="20">
        <f t="shared" si="2"/>
        <v>10008.009</v>
      </c>
    </row>
    <row r="60" spans="1:18" ht="23.25">
      <c r="A60" s="28"/>
      <c r="B60" s="29"/>
      <c r="C60" s="30"/>
      <c r="D60" s="31">
        <f>SUM(D28:D59)</f>
        <v>327360</v>
      </c>
      <c r="E60" s="32">
        <f>SUM(E28:E59)</f>
        <v>320256.288</v>
      </c>
      <c r="F60" s="33"/>
      <c r="G60" s="34"/>
      <c r="H60" s="34"/>
      <c r="I60" s="32">
        <f>SUM(I28:I59)</f>
        <v>327360</v>
      </c>
      <c r="J60" s="31">
        <f>SUM(J28:J59)</f>
        <v>320256.288</v>
      </c>
      <c r="K60" s="33"/>
      <c r="L60" s="34"/>
      <c r="M60" s="34"/>
      <c r="N60" s="31">
        <f>SUM(N28:N59)</f>
        <v>327360</v>
      </c>
      <c r="O60" s="32">
        <f>SUM(O28:O59)</f>
        <v>320256.288</v>
      </c>
      <c r="P60" s="12"/>
      <c r="Q60" s="35"/>
      <c r="R60" s="12"/>
    </row>
    <row r="64" spans="1:18">
      <c r="A64" t="s">
        <v>50</v>
      </c>
      <c r="B64">
        <f>SUM(D60,I60,N60)/(4000*1000)</f>
        <v>0.24551999999999999</v>
      </c>
      <c r="C64">
        <f>ROUNDDOWN(SUM(E60,J60,O60)/(4000*1000),4)</f>
        <v>0.24010000000000001</v>
      </c>
    </row>
    <row r="66" spans="1:17" ht="23.25">
      <c r="A66" s="2" t="s">
        <v>30</v>
      </c>
      <c r="D66" s="31"/>
      <c r="E66" s="36"/>
      <c r="J66" s="36"/>
      <c r="O66" s="36"/>
      <c r="Q66" s="36"/>
    </row>
    <row r="67" spans="1:17" ht="23.25">
      <c r="D67" s="31"/>
      <c r="J67" s="36"/>
      <c r="Q67" s="36"/>
    </row>
    <row r="68" spans="1:17" ht="2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23.25">
      <c r="A69" s="38" t="s">
        <v>32</v>
      </c>
      <c r="B69" s="38"/>
      <c r="C69" s="38"/>
      <c r="D69" s="31"/>
      <c r="E69" s="39"/>
      <c r="H69" s="36"/>
      <c r="J69" s="36"/>
    </row>
    <row r="70" spans="1:17" ht="23.25">
      <c r="D70" s="31"/>
      <c r="E70" s="36"/>
      <c r="H70" s="36"/>
      <c r="J70" s="36"/>
    </row>
    <row r="71" spans="1:17" ht="23.25">
      <c r="D71" s="31"/>
      <c r="E71" s="36"/>
      <c r="H71" s="36"/>
      <c r="M71" s="7" t="s">
        <v>33</v>
      </c>
    </row>
    <row r="72" spans="1:17" ht="23.25">
      <c r="D72" s="31"/>
      <c r="E72" s="36"/>
      <c r="H72" s="36"/>
    </row>
    <row r="73" spans="1:17" ht="23.25">
      <c r="D73" s="31"/>
      <c r="E73" s="36"/>
      <c r="H73" s="36"/>
    </row>
    <row r="74" spans="1:17" ht="23.25">
      <c r="D74" s="31"/>
      <c r="E74" s="36"/>
      <c r="H74" s="36"/>
    </row>
    <row r="75" spans="1:17" ht="23.25">
      <c r="D75" s="31"/>
      <c r="E75" s="36"/>
      <c r="H75" s="36"/>
    </row>
    <row r="76" spans="1:17" ht="23.25">
      <c r="D76" s="31"/>
      <c r="E76" s="36"/>
      <c r="H76" s="36"/>
    </row>
    <row r="77" spans="1:17" ht="23.25">
      <c r="D77" s="31"/>
      <c r="E77" s="36"/>
      <c r="H77" s="36"/>
    </row>
    <row r="78" spans="1:17" ht="23.25">
      <c r="D78" s="31"/>
      <c r="E78" s="36"/>
      <c r="H78" s="36"/>
    </row>
    <row r="79" spans="1:17" ht="23.25">
      <c r="D79" s="31"/>
      <c r="E79" s="36"/>
      <c r="H79" s="36"/>
    </row>
    <row r="80" spans="1:17" ht="23.25">
      <c r="D80" s="31"/>
      <c r="E80" s="36"/>
      <c r="H80" s="36"/>
    </row>
    <row r="81" spans="4:8" ht="23.25">
      <c r="D81" s="31"/>
      <c r="E81" s="36"/>
      <c r="H81" s="36"/>
    </row>
    <row r="82" spans="4:8" ht="23.25">
      <c r="D82" s="31"/>
      <c r="E82" s="36"/>
      <c r="H82" s="36"/>
    </row>
    <row r="83" spans="4:8" ht="23.25">
      <c r="D83" s="31"/>
      <c r="E83" s="36"/>
      <c r="H83" s="36"/>
    </row>
    <row r="84" spans="4:8" ht="23.25">
      <c r="D84" s="31"/>
      <c r="E84" s="36"/>
      <c r="H84" s="36"/>
    </row>
    <row r="85" spans="4:8" ht="23.25">
      <c r="D85" s="31"/>
      <c r="E85" s="36"/>
      <c r="H85" s="36"/>
    </row>
    <row r="86" spans="4:8" ht="23.25">
      <c r="D86" s="31"/>
      <c r="E86" s="36"/>
      <c r="H86" s="36"/>
    </row>
    <row r="87" spans="4:8" ht="23.25">
      <c r="D87" s="31"/>
      <c r="E87" s="36"/>
      <c r="H87" s="36"/>
    </row>
    <row r="88" spans="4:8" ht="23.25">
      <c r="D88" s="31"/>
      <c r="E88" s="36"/>
      <c r="H88" s="36"/>
    </row>
    <row r="89" spans="4:8" ht="23.25">
      <c r="D89" s="31"/>
      <c r="E89" s="36"/>
      <c r="H89" s="36"/>
    </row>
    <row r="90" spans="4:8" ht="23.25">
      <c r="D90" s="31"/>
      <c r="E90" s="36"/>
      <c r="H90" s="36"/>
    </row>
    <row r="91" spans="4:8" ht="23.25">
      <c r="D91" s="31"/>
      <c r="E91" s="36"/>
      <c r="H91" s="36"/>
    </row>
    <row r="92" spans="4:8" ht="23.25">
      <c r="D92" s="31"/>
      <c r="E92" s="36"/>
      <c r="H92" s="36"/>
    </row>
    <row r="93" spans="4:8" ht="23.25">
      <c r="D93" s="31"/>
      <c r="E93" s="36"/>
      <c r="H93" s="36"/>
    </row>
    <row r="94" spans="4:8" ht="23.25">
      <c r="D94" s="40"/>
      <c r="E94" s="36"/>
      <c r="H94" s="36"/>
    </row>
    <row r="95" spans="4:8" ht="21">
      <c r="E95" s="36"/>
      <c r="H95" s="36"/>
    </row>
    <row r="96" spans="4:8" ht="21">
      <c r="E96" s="36"/>
      <c r="H96" s="36"/>
    </row>
    <row r="97" spans="4:8" ht="21">
      <c r="E97" s="36"/>
      <c r="H97" s="36"/>
    </row>
    <row r="98" spans="4:8" ht="23.25">
      <c r="D98" s="41"/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46" workbookViewId="0">
      <selection activeCell="N22" sqref="N1:O1048576"/>
    </sheetView>
  </sheetViews>
  <sheetFormatPr defaultColWidth="9.140625" defaultRowHeight="12.75"/>
  <cols>
    <col min="4" max="5" width="15.85546875" customWidth="1"/>
    <col min="9" max="10" width="16.28515625" customWidth="1"/>
    <col min="14" max="15" width="14.42578125" customWidth="1"/>
  </cols>
  <sheetData>
    <row r="2" spans="1:15" ht="2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0.25">
      <c r="A4" s="2" t="s">
        <v>51</v>
      </c>
      <c r="B4" s="2"/>
      <c r="C4" s="2"/>
      <c r="D4" s="2"/>
      <c r="E4" s="2"/>
      <c r="F4" s="2"/>
      <c r="G4" s="2"/>
      <c r="H4" s="2"/>
      <c r="I4" s="2"/>
    </row>
    <row r="5" spans="1:15" ht="20.25">
      <c r="A5" s="2"/>
    </row>
    <row r="6" spans="1:15" ht="20.25">
      <c r="A6" s="2" t="s">
        <v>2</v>
      </c>
    </row>
    <row r="7" spans="1:15" ht="20.25">
      <c r="A7" s="2" t="s">
        <v>3</v>
      </c>
    </row>
    <row r="8" spans="1:15" ht="21">
      <c r="A8" s="2" t="s">
        <v>4</v>
      </c>
      <c r="H8" s="3"/>
    </row>
    <row r="9" spans="1:15" ht="20.25">
      <c r="A9" s="2" t="s">
        <v>5</v>
      </c>
    </row>
    <row r="10" spans="1:15" ht="20.25">
      <c r="A10" s="2" t="s">
        <v>6</v>
      </c>
    </row>
    <row r="11" spans="1:15" ht="20.25">
      <c r="A11" s="2"/>
      <c r="G11" s="4"/>
    </row>
    <row r="12" spans="1:15" ht="20.25">
      <c r="A12" s="2" t="s">
        <v>52</v>
      </c>
      <c r="N12" s="2" t="s">
        <v>53</v>
      </c>
    </row>
    <row r="13" spans="1:15" ht="20.25">
      <c r="A13" s="2"/>
    </row>
    <row r="14" spans="1:15" ht="40.5">
      <c r="A14" s="2" t="s">
        <v>9</v>
      </c>
      <c r="N14" s="5" t="s">
        <v>10</v>
      </c>
      <c r="O14" s="6" t="s">
        <v>11</v>
      </c>
    </row>
    <row r="15" spans="1:15" ht="20.25">
      <c r="N15" s="5"/>
      <c r="O15" s="6"/>
    </row>
    <row r="16" spans="1:15" ht="21">
      <c r="A16" s="7" t="s">
        <v>12</v>
      </c>
      <c r="N16" s="8"/>
      <c r="O16" s="9"/>
    </row>
    <row r="17" spans="1:15" ht="40.5">
      <c r="A17" s="7" t="s">
        <v>13</v>
      </c>
      <c r="N17" s="10" t="s">
        <v>14</v>
      </c>
      <c r="O17" s="11" t="s">
        <v>15</v>
      </c>
    </row>
    <row r="18" spans="1:15" ht="21">
      <c r="A18" s="7" t="s">
        <v>16</v>
      </c>
      <c r="N18" s="10"/>
      <c r="O18" s="11"/>
    </row>
    <row r="19" spans="1:15" ht="21">
      <c r="A19" s="7" t="s">
        <v>17</v>
      </c>
      <c r="N19" s="10"/>
      <c r="O19" s="11"/>
    </row>
    <row r="20" spans="1:15" ht="21">
      <c r="A20" s="7" t="s">
        <v>18</v>
      </c>
      <c r="N20" s="10"/>
      <c r="O20" s="11"/>
    </row>
    <row r="21" spans="1:15" ht="21">
      <c r="A21" s="2" t="s">
        <v>19</v>
      </c>
      <c r="C21" s="1" t="s">
        <v>20</v>
      </c>
      <c r="D21" s="1"/>
      <c r="N21" s="12"/>
      <c r="O21" s="12"/>
    </row>
    <row r="23" spans="1:15" ht="20.25">
      <c r="A23" s="2" t="s">
        <v>21</v>
      </c>
      <c r="E23" s="2" t="s">
        <v>22</v>
      </c>
    </row>
    <row r="24" spans="1:15" ht="20.25">
      <c r="G24" s="2" t="s">
        <v>23</v>
      </c>
    </row>
    <row r="25" spans="1:15" ht="20.25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21.5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20.25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23.25">
      <c r="A28" s="17">
        <v>1</v>
      </c>
      <c r="B28" s="18">
        <v>0</v>
      </c>
      <c r="C28" s="19">
        <v>0.15</v>
      </c>
      <c r="D28" s="20">
        <v>10230</v>
      </c>
      <c r="E28" s="20">
        <f t="shared" ref="E28:E59" si="0">D28*(100-2.17)/100</f>
        <v>10008.009</v>
      </c>
      <c r="F28" s="21">
        <v>33</v>
      </c>
      <c r="G28" s="22">
        <v>8</v>
      </c>
      <c r="H28" s="22">
        <v>8.15</v>
      </c>
      <c r="I28" s="20">
        <v>10230</v>
      </c>
      <c r="J28" s="20">
        <f t="shared" ref="J28:J59" si="1">I28*(100-2.17)/100</f>
        <v>10008.009</v>
      </c>
      <c r="K28" s="21">
        <v>65</v>
      </c>
      <c r="L28" s="22">
        <v>16</v>
      </c>
      <c r="M28" s="22">
        <v>16.149999999999999</v>
      </c>
      <c r="N28" s="20">
        <v>10230</v>
      </c>
      <c r="O28" s="20">
        <f t="shared" ref="O28:O59" si="2">N28*(100-2.17)/100</f>
        <v>10008.009</v>
      </c>
    </row>
    <row r="29" spans="1:15" ht="23.25">
      <c r="A29" s="17">
        <v>2</v>
      </c>
      <c r="B29" s="17">
        <v>0.15</v>
      </c>
      <c r="C29" s="23">
        <v>0.3</v>
      </c>
      <c r="D29" s="20">
        <v>10230</v>
      </c>
      <c r="E29" s="20">
        <f t="shared" si="0"/>
        <v>10008.009</v>
      </c>
      <c r="F29" s="21">
        <v>34</v>
      </c>
      <c r="G29" s="22">
        <v>8.15</v>
      </c>
      <c r="H29" s="22">
        <v>8.3000000000000007</v>
      </c>
      <c r="I29" s="20">
        <v>10230</v>
      </c>
      <c r="J29" s="20">
        <f t="shared" si="1"/>
        <v>10008.009</v>
      </c>
      <c r="K29" s="21">
        <v>66</v>
      </c>
      <c r="L29" s="22">
        <v>16.149999999999999</v>
      </c>
      <c r="M29" s="22">
        <v>16.3</v>
      </c>
      <c r="N29" s="20">
        <v>10230</v>
      </c>
      <c r="O29" s="20">
        <f t="shared" si="2"/>
        <v>10008.009</v>
      </c>
    </row>
    <row r="30" spans="1:15" ht="23.25">
      <c r="A30" s="17">
        <v>3</v>
      </c>
      <c r="B30" s="23">
        <v>0.3</v>
      </c>
      <c r="C30" s="19">
        <v>0.45</v>
      </c>
      <c r="D30" s="20">
        <v>10230</v>
      </c>
      <c r="E30" s="20">
        <f t="shared" si="0"/>
        <v>10008.009</v>
      </c>
      <c r="F30" s="21">
        <v>35</v>
      </c>
      <c r="G30" s="22">
        <v>8.3000000000000007</v>
      </c>
      <c r="H30" s="22">
        <v>8.4499999999999993</v>
      </c>
      <c r="I30" s="20">
        <v>10230</v>
      </c>
      <c r="J30" s="20">
        <f t="shared" si="1"/>
        <v>10008.009</v>
      </c>
      <c r="K30" s="21">
        <v>67</v>
      </c>
      <c r="L30" s="22">
        <v>16.3</v>
      </c>
      <c r="M30" s="22">
        <v>16.45</v>
      </c>
      <c r="N30" s="20">
        <v>10230</v>
      </c>
      <c r="O30" s="20">
        <f t="shared" si="2"/>
        <v>10008.009</v>
      </c>
    </row>
    <row r="31" spans="1:15" ht="23.25">
      <c r="A31" s="17">
        <v>4</v>
      </c>
      <c r="B31" s="17">
        <v>0.45</v>
      </c>
      <c r="C31" s="22">
        <v>1</v>
      </c>
      <c r="D31" s="20">
        <v>10230</v>
      </c>
      <c r="E31" s="20">
        <f t="shared" si="0"/>
        <v>10008.009</v>
      </c>
      <c r="F31" s="21">
        <v>36</v>
      </c>
      <c r="G31" s="22">
        <v>8.4499999999999993</v>
      </c>
      <c r="H31" s="22">
        <v>9</v>
      </c>
      <c r="I31" s="20">
        <v>10230</v>
      </c>
      <c r="J31" s="20">
        <f t="shared" si="1"/>
        <v>10008.009</v>
      </c>
      <c r="K31" s="21">
        <v>68</v>
      </c>
      <c r="L31" s="22">
        <v>16.45</v>
      </c>
      <c r="M31" s="22">
        <v>17</v>
      </c>
      <c r="N31" s="20">
        <v>10230</v>
      </c>
      <c r="O31" s="20">
        <f t="shared" si="2"/>
        <v>10008.009</v>
      </c>
    </row>
    <row r="32" spans="1:15" ht="23.25">
      <c r="A32" s="17">
        <v>5</v>
      </c>
      <c r="B32" s="22">
        <v>1</v>
      </c>
      <c r="C32" s="19">
        <v>1.1499999999999999</v>
      </c>
      <c r="D32" s="20">
        <v>10230</v>
      </c>
      <c r="E32" s="20">
        <f t="shared" si="0"/>
        <v>10008.009</v>
      </c>
      <c r="F32" s="21">
        <v>37</v>
      </c>
      <c r="G32" s="22">
        <v>9</v>
      </c>
      <c r="H32" s="22">
        <v>9.15</v>
      </c>
      <c r="I32" s="20">
        <v>10230</v>
      </c>
      <c r="J32" s="20">
        <f t="shared" si="1"/>
        <v>10008.009</v>
      </c>
      <c r="K32" s="21">
        <v>69</v>
      </c>
      <c r="L32" s="22">
        <v>17</v>
      </c>
      <c r="M32" s="22">
        <v>17.149999999999999</v>
      </c>
      <c r="N32" s="20">
        <v>10230</v>
      </c>
      <c r="O32" s="20">
        <f t="shared" si="2"/>
        <v>10008.009</v>
      </c>
    </row>
    <row r="33" spans="1:15" ht="23.25">
      <c r="A33" s="17">
        <v>6</v>
      </c>
      <c r="B33" s="19">
        <v>1.1499999999999999</v>
      </c>
      <c r="C33" s="22">
        <v>1.3</v>
      </c>
      <c r="D33" s="20">
        <v>10230</v>
      </c>
      <c r="E33" s="20">
        <f t="shared" si="0"/>
        <v>10008.009</v>
      </c>
      <c r="F33" s="21">
        <v>38</v>
      </c>
      <c r="G33" s="22">
        <v>9.15</v>
      </c>
      <c r="H33" s="22">
        <v>9.3000000000000007</v>
      </c>
      <c r="I33" s="20">
        <v>10230</v>
      </c>
      <c r="J33" s="20">
        <f t="shared" si="1"/>
        <v>10008.009</v>
      </c>
      <c r="K33" s="21">
        <v>70</v>
      </c>
      <c r="L33" s="22">
        <v>17.149999999999999</v>
      </c>
      <c r="M33" s="22">
        <v>17.3</v>
      </c>
      <c r="N33" s="20">
        <v>10230</v>
      </c>
      <c r="O33" s="20">
        <f t="shared" si="2"/>
        <v>10008.009</v>
      </c>
    </row>
    <row r="34" spans="1:15" ht="23.25">
      <c r="A34" s="17">
        <v>7</v>
      </c>
      <c r="B34" s="23">
        <v>1.3</v>
      </c>
      <c r="C34" s="19">
        <v>1.45</v>
      </c>
      <c r="D34" s="20">
        <v>10230</v>
      </c>
      <c r="E34" s="20">
        <f t="shared" si="0"/>
        <v>10008.009</v>
      </c>
      <c r="F34" s="21">
        <v>39</v>
      </c>
      <c r="G34" s="22">
        <v>9.3000000000000007</v>
      </c>
      <c r="H34" s="22">
        <v>9.4499999999999993</v>
      </c>
      <c r="I34" s="20">
        <v>10230</v>
      </c>
      <c r="J34" s="20">
        <f t="shared" si="1"/>
        <v>10008.009</v>
      </c>
      <c r="K34" s="21">
        <v>71</v>
      </c>
      <c r="L34" s="22">
        <v>17.3</v>
      </c>
      <c r="M34" s="22">
        <v>17.45</v>
      </c>
      <c r="N34" s="20">
        <v>10230</v>
      </c>
      <c r="O34" s="20">
        <f t="shared" si="2"/>
        <v>10008.009</v>
      </c>
    </row>
    <row r="35" spans="1:15" ht="23.25">
      <c r="A35" s="17">
        <v>8</v>
      </c>
      <c r="B35" s="17">
        <v>1.45</v>
      </c>
      <c r="C35" s="22">
        <v>2</v>
      </c>
      <c r="D35" s="20">
        <v>10230</v>
      </c>
      <c r="E35" s="20">
        <f t="shared" si="0"/>
        <v>10008.009</v>
      </c>
      <c r="F35" s="21">
        <v>40</v>
      </c>
      <c r="G35" s="22">
        <v>9.4499999999999993</v>
      </c>
      <c r="H35" s="22">
        <v>10</v>
      </c>
      <c r="I35" s="20">
        <v>10230</v>
      </c>
      <c r="J35" s="20">
        <f t="shared" si="1"/>
        <v>10008.009</v>
      </c>
      <c r="K35" s="21">
        <v>72</v>
      </c>
      <c r="L35" s="24">
        <v>17.45</v>
      </c>
      <c r="M35" s="22">
        <v>18</v>
      </c>
      <c r="N35" s="20">
        <v>10230</v>
      </c>
      <c r="O35" s="20">
        <f t="shared" si="2"/>
        <v>10008.009</v>
      </c>
    </row>
    <row r="36" spans="1:15" ht="23.25">
      <c r="A36" s="17">
        <v>9</v>
      </c>
      <c r="B36" s="23">
        <v>2</v>
      </c>
      <c r="C36" s="19">
        <v>2.15</v>
      </c>
      <c r="D36" s="20">
        <v>10230</v>
      </c>
      <c r="E36" s="20">
        <f t="shared" si="0"/>
        <v>10008.009</v>
      </c>
      <c r="F36" s="21">
        <v>41</v>
      </c>
      <c r="G36" s="22">
        <v>10</v>
      </c>
      <c r="H36" s="24">
        <v>10.15</v>
      </c>
      <c r="I36" s="20">
        <v>10230</v>
      </c>
      <c r="J36" s="20">
        <f t="shared" si="1"/>
        <v>10008.009</v>
      </c>
      <c r="K36" s="21">
        <v>73</v>
      </c>
      <c r="L36" s="24">
        <v>18</v>
      </c>
      <c r="M36" s="22">
        <v>18.149999999999999</v>
      </c>
      <c r="N36" s="20">
        <v>10230</v>
      </c>
      <c r="O36" s="20">
        <f t="shared" si="2"/>
        <v>10008.009</v>
      </c>
    </row>
    <row r="37" spans="1:15" ht="23.25">
      <c r="A37" s="17">
        <v>10</v>
      </c>
      <c r="B37" s="17">
        <v>2.15</v>
      </c>
      <c r="C37" s="22">
        <v>2.2999999999999998</v>
      </c>
      <c r="D37" s="20">
        <v>10230</v>
      </c>
      <c r="E37" s="20">
        <f t="shared" si="0"/>
        <v>10008.009</v>
      </c>
      <c r="F37" s="21">
        <v>42</v>
      </c>
      <c r="G37" s="22">
        <v>10.15</v>
      </c>
      <c r="H37" s="24">
        <v>10.3</v>
      </c>
      <c r="I37" s="20">
        <v>10230</v>
      </c>
      <c r="J37" s="20">
        <f t="shared" si="1"/>
        <v>10008.009</v>
      </c>
      <c r="K37" s="21">
        <v>74</v>
      </c>
      <c r="L37" s="24">
        <v>18.149999999999999</v>
      </c>
      <c r="M37" s="22">
        <v>18.3</v>
      </c>
      <c r="N37" s="20">
        <v>10230</v>
      </c>
      <c r="O37" s="20">
        <f t="shared" si="2"/>
        <v>10008.009</v>
      </c>
    </row>
    <row r="38" spans="1:15" ht="23.25">
      <c r="A38" s="17">
        <v>11</v>
      </c>
      <c r="B38" s="23">
        <v>2.2999999999999998</v>
      </c>
      <c r="C38" s="19">
        <v>2.4500000000000002</v>
      </c>
      <c r="D38" s="20">
        <v>10230</v>
      </c>
      <c r="E38" s="20">
        <f t="shared" si="0"/>
        <v>10008.009</v>
      </c>
      <c r="F38" s="21">
        <v>43</v>
      </c>
      <c r="G38" s="22">
        <v>10.3</v>
      </c>
      <c r="H38" s="24">
        <v>10.45</v>
      </c>
      <c r="I38" s="20">
        <v>10230</v>
      </c>
      <c r="J38" s="20">
        <f t="shared" si="1"/>
        <v>10008.009</v>
      </c>
      <c r="K38" s="21">
        <v>75</v>
      </c>
      <c r="L38" s="24">
        <v>18.3</v>
      </c>
      <c r="M38" s="22">
        <v>18.45</v>
      </c>
      <c r="N38" s="20">
        <v>10230</v>
      </c>
      <c r="O38" s="20">
        <f t="shared" si="2"/>
        <v>10008.009</v>
      </c>
    </row>
    <row r="39" spans="1:15" ht="23.25">
      <c r="A39" s="17">
        <v>12</v>
      </c>
      <c r="B39" s="17">
        <v>2.4500000000000002</v>
      </c>
      <c r="C39" s="22">
        <v>3</v>
      </c>
      <c r="D39" s="20">
        <v>10230</v>
      </c>
      <c r="E39" s="20">
        <f t="shared" si="0"/>
        <v>10008.009</v>
      </c>
      <c r="F39" s="21">
        <v>44</v>
      </c>
      <c r="G39" s="22">
        <v>10.45</v>
      </c>
      <c r="H39" s="24">
        <v>11</v>
      </c>
      <c r="I39" s="20">
        <v>10230</v>
      </c>
      <c r="J39" s="20">
        <f t="shared" si="1"/>
        <v>10008.009</v>
      </c>
      <c r="K39" s="21">
        <v>76</v>
      </c>
      <c r="L39" s="24">
        <v>18.45</v>
      </c>
      <c r="M39" s="22">
        <v>19</v>
      </c>
      <c r="N39" s="20">
        <v>10230</v>
      </c>
      <c r="O39" s="20">
        <f t="shared" si="2"/>
        <v>10008.009</v>
      </c>
    </row>
    <row r="40" spans="1:15" ht="23.25">
      <c r="A40" s="17">
        <v>13</v>
      </c>
      <c r="B40" s="23">
        <v>3</v>
      </c>
      <c r="C40" s="25">
        <v>3.15</v>
      </c>
      <c r="D40" s="20">
        <v>10230</v>
      </c>
      <c r="E40" s="20">
        <f t="shared" si="0"/>
        <v>10008.009</v>
      </c>
      <c r="F40" s="21">
        <v>45</v>
      </c>
      <c r="G40" s="22">
        <v>11</v>
      </c>
      <c r="H40" s="24">
        <v>11.15</v>
      </c>
      <c r="I40" s="20">
        <v>10230</v>
      </c>
      <c r="J40" s="20">
        <f t="shared" si="1"/>
        <v>10008.009</v>
      </c>
      <c r="K40" s="21">
        <v>77</v>
      </c>
      <c r="L40" s="24">
        <v>19</v>
      </c>
      <c r="M40" s="22">
        <v>19.149999999999999</v>
      </c>
      <c r="N40" s="20">
        <v>10230</v>
      </c>
      <c r="O40" s="20">
        <f t="shared" si="2"/>
        <v>10008.009</v>
      </c>
    </row>
    <row r="41" spans="1:15" ht="23.25">
      <c r="A41" s="17">
        <v>14</v>
      </c>
      <c r="B41" s="17">
        <v>3.15</v>
      </c>
      <c r="C41" s="24">
        <v>3.3</v>
      </c>
      <c r="D41" s="20">
        <v>10230</v>
      </c>
      <c r="E41" s="20">
        <f t="shared" si="0"/>
        <v>10008.009</v>
      </c>
      <c r="F41" s="21">
        <v>46</v>
      </c>
      <c r="G41" s="22">
        <v>11.15</v>
      </c>
      <c r="H41" s="24">
        <v>11.3</v>
      </c>
      <c r="I41" s="20">
        <v>10230</v>
      </c>
      <c r="J41" s="20">
        <f t="shared" si="1"/>
        <v>10008.009</v>
      </c>
      <c r="K41" s="21">
        <v>78</v>
      </c>
      <c r="L41" s="24">
        <v>19.149999999999999</v>
      </c>
      <c r="M41" s="22">
        <v>19.3</v>
      </c>
      <c r="N41" s="20">
        <v>10230</v>
      </c>
      <c r="O41" s="20">
        <f t="shared" si="2"/>
        <v>10008.009</v>
      </c>
    </row>
    <row r="42" spans="1:15" ht="23.25">
      <c r="A42" s="17">
        <v>15</v>
      </c>
      <c r="B42" s="23">
        <v>3.3</v>
      </c>
      <c r="C42" s="25">
        <v>3.45</v>
      </c>
      <c r="D42" s="20">
        <v>10230</v>
      </c>
      <c r="E42" s="20">
        <f t="shared" si="0"/>
        <v>10008.009</v>
      </c>
      <c r="F42" s="21">
        <v>47</v>
      </c>
      <c r="G42" s="22">
        <v>11.3</v>
      </c>
      <c r="H42" s="24">
        <v>11.45</v>
      </c>
      <c r="I42" s="20">
        <v>10230</v>
      </c>
      <c r="J42" s="20">
        <f t="shared" si="1"/>
        <v>10008.009</v>
      </c>
      <c r="K42" s="21">
        <v>79</v>
      </c>
      <c r="L42" s="24">
        <v>19.3</v>
      </c>
      <c r="M42" s="22">
        <v>19.45</v>
      </c>
      <c r="N42" s="20">
        <v>10230</v>
      </c>
      <c r="O42" s="20">
        <f t="shared" si="2"/>
        <v>10008.009</v>
      </c>
    </row>
    <row r="43" spans="1:15" ht="23.25">
      <c r="A43" s="17">
        <v>16</v>
      </c>
      <c r="B43" s="17">
        <v>3.45</v>
      </c>
      <c r="C43" s="24">
        <v>4</v>
      </c>
      <c r="D43" s="20">
        <v>10230</v>
      </c>
      <c r="E43" s="20">
        <f t="shared" si="0"/>
        <v>10008.009</v>
      </c>
      <c r="F43" s="21">
        <v>48</v>
      </c>
      <c r="G43" s="22">
        <v>11.45</v>
      </c>
      <c r="H43" s="24">
        <v>12</v>
      </c>
      <c r="I43" s="20">
        <v>10230</v>
      </c>
      <c r="J43" s="20">
        <f t="shared" si="1"/>
        <v>10008.009</v>
      </c>
      <c r="K43" s="21">
        <v>80</v>
      </c>
      <c r="L43" s="24">
        <v>19.45</v>
      </c>
      <c r="M43" s="22">
        <v>20</v>
      </c>
      <c r="N43" s="20">
        <v>10230</v>
      </c>
      <c r="O43" s="20">
        <f t="shared" si="2"/>
        <v>10008.009</v>
      </c>
    </row>
    <row r="44" spans="1:15" ht="23.25">
      <c r="A44" s="17">
        <v>17</v>
      </c>
      <c r="B44" s="23">
        <v>4</v>
      </c>
      <c r="C44" s="25">
        <v>4.1500000000000004</v>
      </c>
      <c r="D44" s="20">
        <v>10230</v>
      </c>
      <c r="E44" s="20">
        <f t="shared" si="0"/>
        <v>10008.009</v>
      </c>
      <c r="F44" s="21">
        <v>49</v>
      </c>
      <c r="G44" s="22">
        <v>12</v>
      </c>
      <c r="H44" s="24">
        <v>12.15</v>
      </c>
      <c r="I44" s="20">
        <v>10230</v>
      </c>
      <c r="J44" s="20">
        <f t="shared" si="1"/>
        <v>10008.009</v>
      </c>
      <c r="K44" s="21">
        <v>81</v>
      </c>
      <c r="L44" s="24">
        <v>20</v>
      </c>
      <c r="M44" s="22">
        <v>20.149999999999999</v>
      </c>
      <c r="N44" s="20">
        <v>10230</v>
      </c>
      <c r="O44" s="20">
        <f t="shared" si="2"/>
        <v>10008.009</v>
      </c>
    </row>
    <row r="45" spans="1:15" ht="23.25">
      <c r="A45" s="17">
        <v>18</v>
      </c>
      <c r="B45" s="17">
        <v>4.1500000000000004</v>
      </c>
      <c r="C45" s="24">
        <v>4.3</v>
      </c>
      <c r="D45" s="20">
        <v>10230</v>
      </c>
      <c r="E45" s="20">
        <f t="shared" si="0"/>
        <v>10008.009</v>
      </c>
      <c r="F45" s="21">
        <v>50</v>
      </c>
      <c r="G45" s="22">
        <v>12.15</v>
      </c>
      <c r="H45" s="24">
        <v>12.3</v>
      </c>
      <c r="I45" s="20">
        <v>10230</v>
      </c>
      <c r="J45" s="20">
        <f t="shared" si="1"/>
        <v>10008.009</v>
      </c>
      <c r="K45" s="21">
        <v>82</v>
      </c>
      <c r="L45" s="24">
        <v>20.149999999999999</v>
      </c>
      <c r="M45" s="22">
        <v>20.3</v>
      </c>
      <c r="N45" s="20">
        <v>10230</v>
      </c>
      <c r="O45" s="20">
        <f t="shared" si="2"/>
        <v>10008.009</v>
      </c>
    </row>
    <row r="46" spans="1:15" ht="23.25">
      <c r="A46" s="17">
        <v>19</v>
      </c>
      <c r="B46" s="23">
        <v>4.3</v>
      </c>
      <c r="C46" s="25">
        <v>4.45</v>
      </c>
      <c r="D46" s="20">
        <v>10230</v>
      </c>
      <c r="E46" s="20">
        <f t="shared" si="0"/>
        <v>10008.009</v>
      </c>
      <c r="F46" s="21">
        <v>51</v>
      </c>
      <c r="G46" s="22">
        <v>12.3</v>
      </c>
      <c r="H46" s="24">
        <v>12.45</v>
      </c>
      <c r="I46" s="20">
        <v>10230</v>
      </c>
      <c r="J46" s="20">
        <f t="shared" si="1"/>
        <v>10008.009</v>
      </c>
      <c r="K46" s="21">
        <v>83</v>
      </c>
      <c r="L46" s="24">
        <v>20.3</v>
      </c>
      <c r="M46" s="22">
        <v>20.45</v>
      </c>
      <c r="N46" s="20">
        <v>10230</v>
      </c>
      <c r="O46" s="20">
        <f t="shared" si="2"/>
        <v>10008.009</v>
      </c>
    </row>
    <row r="47" spans="1:15" ht="23.25">
      <c r="A47" s="17">
        <v>20</v>
      </c>
      <c r="B47" s="17">
        <v>4.45</v>
      </c>
      <c r="C47" s="24">
        <v>5</v>
      </c>
      <c r="D47" s="20">
        <v>10230</v>
      </c>
      <c r="E47" s="20">
        <f t="shared" si="0"/>
        <v>10008.009</v>
      </c>
      <c r="F47" s="21">
        <v>52</v>
      </c>
      <c r="G47" s="22">
        <v>12.45</v>
      </c>
      <c r="H47" s="24">
        <v>13</v>
      </c>
      <c r="I47" s="20">
        <v>10230</v>
      </c>
      <c r="J47" s="20">
        <f t="shared" si="1"/>
        <v>10008.009</v>
      </c>
      <c r="K47" s="21">
        <v>84</v>
      </c>
      <c r="L47" s="24">
        <v>20.45</v>
      </c>
      <c r="M47" s="22">
        <v>21</v>
      </c>
      <c r="N47" s="20">
        <v>10230</v>
      </c>
      <c r="O47" s="20">
        <f t="shared" si="2"/>
        <v>10008.009</v>
      </c>
    </row>
    <row r="48" spans="1:15" ht="23.25">
      <c r="A48" s="17">
        <v>21</v>
      </c>
      <c r="B48" s="22">
        <v>5</v>
      </c>
      <c r="C48" s="25">
        <v>5.15</v>
      </c>
      <c r="D48" s="20">
        <v>10230</v>
      </c>
      <c r="E48" s="20">
        <f t="shared" si="0"/>
        <v>10008.009</v>
      </c>
      <c r="F48" s="21">
        <v>53</v>
      </c>
      <c r="G48" s="22">
        <v>13</v>
      </c>
      <c r="H48" s="24">
        <v>13.15</v>
      </c>
      <c r="I48" s="20">
        <v>10230</v>
      </c>
      <c r="J48" s="20">
        <f t="shared" si="1"/>
        <v>10008.009</v>
      </c>
      <c r="K48" s="21">
        <v>85</v>
      </c>
      <c r="L48" s="24">
        <v>21</v>
      </c>
      <c r="M48" s="22">
        <v>21.15</v>
      </c>
      <c r="N48" s="20">
        <v>10230</v>
      </c>
      <c r="O48" s="20">
        <f t="shared" si="2"/>
        <v>10008.009</v>
      </c>
    </row>
    <row r="49" spans="1:18" ht="23.25">
      <c r="A49" s="17">
        <v>22</v>
      </c>
      <c r="B49" s="19">
        <v>5.15</v>
      </c>
      <c r="C49" s="24">
        <v>5.3</v>
      </c>
      <c r="D49" s="20">
        <v>10230</v>
      </c>
      <c r="E49" s="20">
        <f t="shared" si="0"/>
        <v>10008.009</v>
      </c>
      <c r="F49" s="21">
        <v>54</v>
      </c>
      <c r="G49" s="22">
        <v>13.15</v>
      </c>
      <c r="H49" s="24">
        <v>13.3</v>
      </c>
      <c r="I49" s="20">
        <v>10230</v>
      </c>
      <c r="J49" s="20">
        <f t="shared" si="1"/>
        <v>10008.009</v>
      </c>
      <c r="K49" s="21">
        <v>86</v>
      </c>
      <c r="L49" s="24">
        <v>21.15</v>
      </c>
      <c r="M49" s="22">
        <v>21.3</v>
      </c>
      <c r="N49" s="20">
        <v>10230</v>
      </c>
      <c r="O49" s="20">
        <f t="shared" si="2"/>
        <v>10008.009</v>
      </c>
    </row>
    <row r="50" spans="1:18" ht="23.25">
      <c r="A50" s="17">
        <v>23</v>
      </c>
      <c r="B50" s="22">
        <v>5.3</v>
      </c>
      <c r="C50" s="25">
        <v>5.45</v>
      </c>
      <c r="D50" s="20">
        <v>10230</v>
      </c>
      <c r="E50" s="20">
        <f t="shared" si="0"/>
        <v>10008.009</v>
      </c>
      <c r="F50" s="21">
        <v>55</v>
      </c>
      <c r="G50" s="22">
        <v>13.3</v>
      </c>
      <c r="H50" s="24">
        <v>13.45</v>
      </c>
      <c r="I50" s="20">
        <v>10230</v>
      </c>
      <c r="J50" s="20">
        <f t="shared" si="1"/>
        <v>10008.009</v>
      </c>
      <c r="K50" s="21">
        <v>87</v>
      </c>
      <c r="L50" s="24">
        <v>21.3</v>
      </c>
      <c r="M50" s="22">
        <v>21.45</v>
      </c>
      <c r="N50" s="20">
        <v>10230</v>
      </c>
      <c r="O50" s="20">
        <f t="shared" si="2"/>
        <v>10008.009</v>
      </c>
    </row>
    <row r="51" spans="1:18" ht="23.25">
      <c r="A51" s="17">
        <v>24</v>
      </c>
      <c r="B51" s="19">
        <v>5.45</v>
      </c>
      <c r="C51" s="24">
        <v>6</v>
      </c>
      <c r="D51" s="20">
        <v>10230</v>
      </c>
      <c r="E51" s="20">
        <f t="shared" si="0"/>
        <v>10008.009</v>
      </c>
      <c r="F51" s="21">
        <v>56</v>
      </c>
      <c r="G51" s="22">
        <v>13.45</v>
      </c>
      <c r="H51" s="24">
        <v>14</v>
      </c>
      <c r="I51" s="20">
        <v>10230</v>
      </c>
      <c r="J51" s="20">
        <f t="shared" si="1"/>
        <v>10008.009</v>
      </c>
      <c r="K51" s="21">
        <v>88</v>
      </c>
      <c r="L51" s="24">
        <v>21.45</v>
      </c>
      <c r="M51" s="22">
        <v>22</v>
      </c>
      <c r="N51" s="20">
        <v>10230</v>
      </c>
      <c r="O51" s="20">
        <f t="shared" si="2"/>
        <v>10008.009</v>
      </c>
    </row>
    <row r="52" spans="1:18" ht="23.25">
      <c r="A52" s="17">
        <v>25</v>
      </c>
      <c r="B52" s="22">
        <v>6</v>
      </c>
      <c r="C52" s="25">
        <v>6.15</v>
      </c>
      <c r="D52" s="20">
        <v>10230</v>
      </c>
      <c r="E52" s="20">
        <f t="shared" si="0"/>
        <v>10008.009</v>
      </c>
      <c r="F52" s="21">
        <v>57</v>
      </c>
      <c r="G52" s="22">
        <v>14</v>
      </c>
      <c r="H52" s="24">
        <v>14.15</v>
      </c>
      <c r="I52" s="20">
        <v>10230</v>
      </c>
      <c r="J52" s="20">
        <f t="shared" si="1"/>
        <v>10008.009</v>
      </c>
      <c r="K52" s="21">
        <v>89</v>
      </c>
      <c r="L52" s="24">
        <v>22</v>
      </c>
      <c r="M52" s="22">
        <v>22.15</v>
      </c>
      <c r="N52" s="20">
        <v>10230</v>
      </c>
      <c r="O52" s="20">
        <f t="shared" si="2"/>
        <v>10008.009</v>
      </c>
    </row>
    <row r="53" spans="1:18" ht="23.25">
      <c r="A53" s="17">
        <v>26</v>
      </c>
      <c r="B53" s="19">
        <v>6.15</v>
      </c>
      <c r="C53" s="24">
        <v>6.3</v>
      </c>
      <c r="D53" s="20">
        <v>10230</v>
      </c>
      <c r="E53" s="20">
        <f t="shared" si="0"/>
        <v>10008.009</v>
      </c>
      <c r="F53" s="21">
        <v>58</v>
      </c>
      <c r="G53" s="22">
        <v>14.15</v>
      </c>
      <c r="H53" s="24">
        <v>14.3</v>
      </c>
      <c r="I53" s="20">
        <v>10230</v>
      </c>
      <c r="J53" s="20">
        <f t="shared" si="1"/>
        <v>10008.009</v>
      </c>
      <c r="K53" s="21">
        <v>90</v>
      </c>
      <c r="L53" s="24">
        <v>22.15</v>
      </c>
      <c r="M53" s="22">
        <v>22.3</v>
      </c>
      <c r="N53" s="20">
        <v>10230</v>
      </c>
      <c r="O53" s="20">
        <f t="shared" si="2"/>
        <v>10008.009</v>
      </c>
    </row>
    <row r="54" spans="1:18" ht="23.25">
      <c r="A54" s="17">
        <v>27</v>
      </c>
      <c r="B54" s="22">
        <v>6.3</v>
      </c>
      <c r="C54" s="25">
        <v>6.45</v>
      </c>
      <c r="D54" s="20">
        <v>10230</v>
      </c>
      <c r="E54" s="20">
        <f t="shared" si="0"/>
        <v>10008.009</v>
      </c>
      <c r="F54" s="21">
        <v>59</v>
      </c>
      <c r="G54" s="22">
        <v>14.3</v>
      </c>
      <c r="H54" s="24">
        <v>14.45</v>
      </c>
      <c r="I54" s="20">
        <v>10230</v>
      </c>
      <c r="J54" s="20">
        <f t="shared" si="1"/>
        <v>10008.009</v>
      </c>
      <c r="K54" s="21">
        <v>91</v>
      </c>
      <c r="L54" s="24">
        <v>22.3</v>
      </c>
      <c r="M54" s="22">
        <v>22.45</v>
      </c>
      <c r="N54" s="20">
        <v>10230</v>
      </c>
      <c r="O54" s="20">
        <f t="shared" si="2"/>
        <v>10008.009</v>
      </c>
    </row>
    <row r="55" spans="1:18" ht="23.25">
      <c r="A55" s="17">
        <v>28</v>
      </c>
      <c r="B55" s="19">
        <v>6.45</v>
      </c>
      <c r="C55" s="24">
        <v>7</v>
      </c>
      <c r="D55" s="20">
        <v>10230</v>
      </c>
      <c r="E55" s="20">
        <f t="shared" si="0"/>
        <v>10008.009</v>
      </c>
      <c r="F55" s="21">
        <v>60</v>
      </c>
      <c r="G55" s="22">
        <v>14.45</v>
      </c>
      <c r="H55" s="22">
        <v>15</v>
      </c>
      <c r="I55" s="20">
        <v>10230</v>
      </c>
      <c r="J55" s="20">
        <f t="shared" si="1"/>
        <v>10008.009</v>
      </c>
      <c r="K55" s="21">
        <v>92</v>
      </c>
      <c r="L55" s="24">
        <v>22.45</v>
      </c>
      <c r="M55" s="22">
        <v>23</v>
      </c>
      <c r="N55" s="20">
        <v>10230</v>
      </c>
      <c r="O55" s="20">
        <f t="shared" si="2"/>
        <v>10008.009</v>
      </c>
    </row>
    <row r="56" spans="1:18" ht="23.25">
      <c r="A56" s="17">
        <v>29</v>
      </c>
      <c r="B56" s="22">
        <v>7</v>
      </c>
      <c r="C56" s="25">
        <v>7.15</v>
      </c>
      <c r="D56" s="20">
        <v>10230</v>
      </c>
      <c r="E56" s="20">
        <f t="shared" si="0"/>
        <v>10008.009</v>
      </c>
      <c r="F56" s="21">
        <v>61</v>
      </c>
      <c r="G56" s="22">
        <v>15</v>
      </c>
      <c r="H56" s="22">
        <v>15.15</v>
      </c>
      <c r="I56" s="20">
        <v>10230</v>
      </c>
      <c r="J56" s="20">
        <f t="shared" si="1"/>
        <v>10008.009</v>
      </c>
      <c r="K56" s="21">
        <v>93</v>
      </c>
      <c r="L56" s="24">
        <v>23</v>
      </c>
      <c r="M56" s="22">
        <v>23.15</v>
      </c>
      <c r="N56" s="20">
        <v>10230</v>
      </c>
      <c r="O56" s="20">
        <f t="shared" si="2"/>
        <v>10008.009</v>
      </c>
    </row>
    <row r="57" spans="1:18" ht="23.25">
      <c r="A57" s="17">
        <v>30</v>
      </c>
      <c r="B57" s="19">
        <v>7.15</v>
      </c>
      <c r="C57" s="24">
        <v>7.3</v>
      </c>
      <c r="D57" s="20">
        <v>10230</v>
      </c>
      <c r="E57" s="20">
        <f t="shared" si="0"/>
        <v>10008.009</v>
      </c>
      <c r="F57" s="21">
        <v>62</v>
      </c>
      <c r="G57" s="22">
        <v>15.15</v>
      </c>
      <c r="H57" s="22">
        <v>15.3</v>
      </c>
      <c r="I57" s="20">
        <v>10230</v>
      </c>
      <c r="J57" s="20">
        <f t="shared" si="1"/>
        <v>10008.009</v>
      </c>
      <c r="K57" s="21">
        <v>94</v>
      </c>
      <c r="L57" s="22">
        <v>23.15</v>
      </c>
      <c r="M57" s="22">
        <v>23.3</v>
      </c>
      <c r="N57" s="20">
        <v>10230</v>
      </c>
      <c r="O57" s="20">
        <f t="shared" si="2"/>
        <v>10008.009</v>
      </c>
    </row>
    <row r="58" spans="1:18" ht="23.25">
      <c r="A58" s="17">
        <v>31</v>
      </c>
      <c r="B58" s="22">
        <v>7.3</v>
      </c>
      <c r="C58" s="25">
        <v>7.45</v>
      </c>
      <c r="D58" s="20">
        <v>10230</v>
      </c>
      <c r="E58" s="20">
        <f t="shared" si="0"/>
        <v>10008.009</v>
      </c>
      <c r="F58" s="21">
        <v>63</v>
      </c>
      <c r="G58" s="22">
        <v>15.3</v>
      </c>
      <c r="H58" s="22">
        <v>15.45</v>
      </c>
      <c r="I58" s="20">
        <v>10230</v>
      </c>
      <c r="J58" s="20">
        <f t="shared" si="1"/>
        <v>10008.009</v>
      </c>
      <c r="K58" s="21">
        <v>95</v>
      </c>
      <c r="L58" s="22">
        <v>23.3</v>
      </c>
      <c r="M58" s="22">
        <v>23.45</v>
      </c>
      <c r="N58" s="20">
        <v>10230</v>
      </c>
      <c r="O58" s="20">
        <f t="shared" si="2"/>
        <v>10008.009</v>
      </c>
    </row>
    <row r="59" spans="1:18" ht="23.25">
      <c r="A59" s="17">
        <v>32</v>
      </c>
      <c r="B59" s="19">
        <v>7.45</v>
      </c>
      <c r="C59" s="24">
        <v>8</v>
      </c>
      <c r="D59" s="20">
        <v>10230</v>
      </c>
      <c r="E59" s="20">
        <f t="shared" si="0"/>
        <v>10008.009</v>
      </c>
      <c r="F59" s="21">
        <v>64</v>
      </c>
      <c r="G59" s="22">
        <v>15.45</v>
      </c>
      <c r="H59" s="22">
        <v>16</v>
      </c>
      <c r="I59" s="20">
        <v>10230</v>
      </c>
      <c r="J59" s="20">
        <f t="shared" si="1"/>
        <v>10008.009</v>
      </c>
      <c r="K59" s="26">
        <v>96</v>
      </c>
      <c r="L59" s="22">
        <v>23.45</v>
      </c>
      <c r="M59" s="27">
        <v>24</v>
      </c>
      <c r="N59" s="20">
        <v>10230</v>
      </c>
      <c r="O59" s="20">
        <f t="shared" si="2"/>
        <v>10008.009</v>
      </c>
    </row>
    <row r="60" spans="1:18" ht="23.25">
      <c r="A60" s="28"/>
      <c r="B60" s="29"/>
      <c r="C60" s="30"/>
      <c r="D60" s="31">
        <f>SUM(D28:D59)</f>
        <v>327360</v>
      </c>
      <c r="E60" s="32">
        <f>SUM(E28:E59)</f>
        <v>320256.288</v>
      </c>
      <c r="F60" s="33"/>
      <c r="G60" s="34"/>
      <c r="H60" s="34"/>
      <c r="I60" s="32">
        <f>SUM(I28:I59)</f>
        <v>327360</v>
      </c>
      <c r="J60" s="31">
        <f>SUM(J28:J59)</f>
        <v>320256.288</v>
      </c>
      <c r="K60" s="33"/>
      <c r="L60" s="34"/>
      <c r="M60" s="34"/>
      <c r="N60" s="31">
        <f>SUM(N28:N59)</f>
        <v>327360</v>
      </c>
      <c r="O60" s="32">
        <f>SUM(O28:O59)</f>
        <v>320256.288</v>
      </c>
      <c r="P60" s="12"/>
      <c r="Q60" s="35"/>
      <c r="R60" s="12"/>
    </row>
    <row r="64" spans="1:18">
      <c r="A64" t="s">
        <v>54</v>
      </c>
      <c r="B64">
        <f>SUM(D60,I60,N60)/(4000*1000)</f>
        <v>0.24551999999999999</v>
      </c>
      <c r="C64">
        <f>ROUNDDOWN(SUM(E60,J60,O60)/(4000*1000),4)</f>
        <v>0.24010000000000001</v>
      </c>
    </row>
    <row r="66" spans="1:17" ht="23.25">
      <c r="A66" s="2" t="s">
        <v>30</v>
      </c>
      <c r="D66" s="31"/>
      <c r="E66" s="36"/>
      <c r="J66" s="36"/>
      <c r="O66" s="36"/>
      <c r="Q66" s="36"/>
    </row>
    <row r="67" spans="1:17" ht="23.25">
      <c r="D67" s="31"/>
      <c r="J67" s="36"/>
      <c r="Q67" s="36"/>
    </row>
    <row r="68" spans="1:17" ht="2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23.25">
      <c r="A69" s="38" t="s">
        <v>32</v>
      </c>
      <c r="B69" s="38"/>
      <c r="C69" s="38"/>
      <c r="D69" s="31"/>
      <c r="E69" s="39"/>
      <c r="H69" s="36"/>
      <c r="J69" s="36"/>
    </row>
    <row r="70" spans="1:17" ht="23.25">
      <c r="D70" s="31"/>
      <c r="E70" s="36"/>
      <c r="H70" s="36"/>
      <c r="J70" s="36"/>
    </row>
    <row r="71" spans="1:17" ht="23.25">
      <c r="D71" s="31"/>
      <c r="E71" s="36"/>
      <c r="H71" s="36"/>
      <c r="M71" s="7" t="s">
        <v>33</v>
      </c>
    </row>
    <row r="72" spans="1:17" ht="23.25">
      <c r="D72" s="31"/>
      <c r="E72" s="36"/>
      <c r="H72" s="36"/>
    </row>
    <row r="73" spans="1:17" ht="23.25">
      <c r="D73" s="31"/>
      <c r="E73" s="36"/>
      <c r="H73" s="36"/>
    </row>
    <row r="74" spans="1:17" ht="23.25">
      <c r="D74" s="31"/>
      <c r="E74" s="36"/>
      <c r="H74" s="36"/>
    </row>
    <row r="75" spans="1:17" ht="23.25">
      <c r="D75" s="31"/>
      <c r="E75" s="36"/>
      <c r="H75" s="36"/>
    </row>
    <row r="76" spans="1:17" ht="23.25">
      <c r="D76" s="31"/>
      <c r="E76" s="36"/>
      <c r="H76" s="36"/>
    </row>
    <row r="77" spans="1:17" ht="23.25">
      <c r="D77" s="31"/>
      <c r="E77" s="36"/>
      <c r="H77" s="36"/>
    </row>
    <row r="78" spans="1:17" ht="23.25">
      <c r="D78" s="31"/>
      <c r="E78" s="36"/>
      <c r="H78" s="36"/>
    </row>
    <row r="79" spans="1:17" ht="23.25">
      <c r="D79" s="31"/>
      <c r="E79" s="36"/>
      <c r="H79" s="36"/>
    </row>
    <row r="80" spans="1:17" ht="23.25">
      <c r="D80" s="31"/>
      <c r="E80" s="36"/>
      <c r="H80" s="36"/>
    </row>
    <row r="81" spans="4:8" ht="23.25">
      <c r="D81" s="31"/>
      <c r="E81" s="36"/>
      <c r="H81" s="36"/>
    </row>
    <row r="82" spans="4:8" ht="23.25">
      <c r="D82" s="31"/>
      <c r="E82" s="36"/>
      <c r="H82" s="36"/>
    </row>
    <row r="83" spans="4:8" ht="23.25">
      <c r="D83" s="31"/>
      <c r="E83" s="36"/>
      <c r="H83" s="36"/>
    </row>
    <row r="84" spans="4:8" ht="23.25">
      <c r="D84" s="31"/>
      <c r="E84" s="36"/>
      <c r="H84" s="36"/>
    </row>
    <row r="85" spans="4:8" ht="23.25">
      <c r="D85" s="31"/>
      <c r="E85" s="36"/>
      <c r="H85" s="36"/>
    </row>
    <row r="86" spans="4:8" ht="23.25">
      <c r="D86" s="31"/>
      <c r="E86" s="36"/>
      <c r="H86" s="36"/>
    </row>
    <row r="87" spans="4:8" ht="23.25">
      <c r="D87" s="31"/>
      <c r="E87" s="36"/>
      <c r="H87" s="36"/>
    </row>
    <row r="88" spans="4:8" ht="23.25">
      <c r="D88" s="31"/>
      <c r="E88" s="36"/>
      <c r="H88" s="36"/>
    </row>
    <row r="89" spans="4:8" ht="23.25">
      <c r="D89" s="31"/>
      <c r="E89" s="36"/>
      <c r="H89" s="36"/>
    </row>
    <row r="90" spans="4:8" ht="23.25">
      <c r="D90" s="31"/>
      <c r="E90" s="36"/>
      <c r="H90" s="36"/>
    </row>
    <row r="91" spans="4:8" ht="23.25">
      <c r="D91" s="31"/>
      <c r="E91" s="36"/>
      <c r="H91" s="36"/>
    </row>
    <row r="92" spans="4:8" ht="23.25">
      <c r="D92" s="31"/>
      <c r="E92" s="36"/>
      <c r="H92" s="36"/>
    </row>
    <row r="93" spans="4:8" ht="23.25">
      <c r="D93" s="31"/>
      <c r="E93" s="36"/>
      <c r="H93" s="36"/>
    </row>
    <row r="94" spans="4:8" ht="23.25">
      <c r="D94" s="40"/>
      <c r="E94" s="36"/>
      <c r="H94" s="36"/>
    </row>
    <row r="95" spans="4:8" ht="21">
      <c r="E95" s="36"/>
      <c r="H95" s="36"/>
    </row>
    <row r="96" spans="4:8" ht="21">
      <c r="E96" s="36"/>
      <c r="H96" s="36"/>
    </row>
    <row r="97" spans="4:8" ht="21">
      <c r="E97" s="36"/>
      <c r="H97" s="36"/>
    </row>
    <row r="98" spans="4:8" ht="23.25">
      <c r="D98" s="41"/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19" workbookViewId="0">
      <selection activeCell="N19" sqref="N1:O1048576"/>
    </sheetView>
  </sheetViews>
  <sheetFormatPr defaultColWidth="9.140625" defaultRowHeight="12.75"/>
  <cols>
    <col min="4" max="5" width="15.28515625" customWidth="1"/>
    <col min="9" max="10" width="15" customWidth="1"/>
    <col min="14" max="15" width="17" customWidth="1"/>
  </cols>
  <sheetData>
    <row r="2" spans="1:15" ht="2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0.25">
      <c r="A4" s="2" t="s">
        <v>55</v>
      </c>
      <c r="B4" s="2"/>
      <c r="C4" s="2"/>
      <c r="D4" s="2"/>
      <c r="E4" s="2"/>
      <c r="F4" s="2"/>
      <c r="G4" s="2"/>
      <c r="H4" s="2"/>
      <c r="I4" s="2"/>
    </row>
    <row r="5" spans="1:15" ht="20.25">
      <c r="A5" s="2"/>
    </row>
    <row r="6" spans="1:15" ht="20.25">
      <c r="A6" s="2" t="s">
        <v>2</v>
      </c>
    </row>
    <row r="7" spans="1:15" ht="20.25">
      <c r="A7" s="2" t="s">
        <v>3</v>
      </c>
    </row>
    <row r="8" spans="1:15" ht="21">
      <c r="A8" s="2" t="s">
        <v>4</v>
      </c>
      <c r="H8" s="3"/>
    </row>
    <row r="9" spans="1:15" ht="20.25">
      <c r="A9" s="2" t="s">
        <v>5</v>
      </c>
    </row>
    <row r="10" spans="1:15" ht="20.25">
      <c r="A10" s="2" t="s">
        <v>6</v>
      </c>
    </row>
    <row r="11" spans="1:15" ht="20.25">
      <c r="A11" s="2"/>
      <c r="G11" s="4"/>
    </row>
    <row r="12" spans="1:15" ht="20.25">
      <c r="A12" s="2" t="s">
        <v>56</v>
      </c>
      <c r="N12" s="2" t="s">
        <v>57</v>
      </c>
    </row>
    <row r="13" spans="1:15" ht="20.25">
      <c r="A13" s="2"/>
    </row>
    <row r="14" spans="1:15" ht="40.5">
      <c r="A14" s="2" t="s">
        <v>9</v>
      </c>
      <c r="N14" s="5" t="s">
        <v>10</v>
      </c>
      <c r="O14" s="6" t="s">
        <v>11</v>
      </c>
    </row>
    <row r="15" spans="1:15" ht="20.25">
      <c r="N15" s="5"/>
      <c r="O15" s="6"/>
    </row>
    <row r="16" spans="1:15" ht="21">
      <c r="A16" s="7" t="s">
        <v>12</v>
      </c>
      <c r="N16" s="8"/>
      <c r="O16" s="9"/>
    </row>
    <row r="17" spans="1:15" ht="21">
      <c r="A17" s="7" t="s">
        <v>13</v>
      </c>
      <c r="N17" s="10" t="s">
        <v>14</v>
      </c>
      <c r="O17" s="11" t="s">
        <v>15</v>
      </c>
    </row>
    <row r="18" spans="1:15" ht="21">
      <c r="A18" s="7" t="s">
        <v>16</v>
      </c>
      <c r="N18" s="10"/>
      <c r="O18" s="11"/>
    </row>
    <row r="19" spans="1:15" ht="21">
      <c r="A19" s="7" t="s">
        <v>17</v>
      </c>
      <c r="N19" s="10"/>
      <c r="O19" s="11"/>
    </row>
    <row r="20" spans="1:15" ht="21">
      <c r="A20" s="7" t="s">
        <v>18</v>
      </c>
      <c r="N20" s="10"/>
      <c r="O20" s="11"/>
    </row>
    <row r="21" spans="1:15" ht="21">
      <c r="A21" s="2" t="s">
        <v>19</v>
      </c>
      <c r="C21" s="1" t="s">
        <v>20</v>
      </c>
      <c r="D21" s="1"/>
      <c r="N21" s="12"/>
      <c r="O21" s="12"/>
    </row>
    <row r="23" spans="1:15" ht="20.25">
      <c r="A23" s="2" t="s">
        <v>21</v>
      </c>
      <c r="E23" s="2" t="s">
        <v>22</v>
      </c>
    </row>
    <row r="24" spans="1:15" ht="20.25">
      <c r="G24" s="2" t="s">
        <v>23</v>
      </c>
    </row>
    <row r="25" spans="1:15" ht="20.25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01.25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20.25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23.25">
      <c r="A28" s="17">
        <v>1</v>
      </c>
      <c r="B28" s="18">
        <v>0</v>
      </c>
      <c r="C28" s="19">
        <v>0.15</v>
      </c>
      <c r="D28" s="20">
        <v>10230</v>
      </c>
      <c r="E28" s="20">
        <f t="shared" ref="E28:E59" si="0">D28*(100-2.17)/100</f>
        <v>10008.009</v>
      </c>
      <c r="F28" s="21">
        <v>33</v>
      </c>
      <c r="G28" s="22">
        <v>8</v>
      </c>
      <c r="H28" s="22">
        <v>8.15</v>
      </c>
      <c r="I28" s="20">
        <v>10230</v>
      </c>
      <c r="J28" s="20">
        <f t="shared" ref="J28:J59" si="1">I28*(100-2.17)/100</f>
        <v>10008.009</v>
      </c>
      <c r="K28" s="21">
        <v>65</v>
      </c>
      <c r="L28" s="22">
        <v>16</v>
      </c>
      <c r="M28" s="22">
        <v>16.149999999999999</v>
      </c>
      <c r="N28" s="20">
        <v>10230</v>
      </c>
      <c r="O28" s="20">
        <f t="shared" ref="O28:O59" si="2">N28*(100-2.17)/100</f>
        <v>10008.009</v>
      </c>
    </row>
    <row r="29" spans="1:15" ht="23.25">
      <c r="A29" s="17">
        <v>2</v>
      </c>
      <c r="B29" s="17">
        <v>0.15</v>
      </c>
      <c r="C29" s="23">
        <v>0.3</v>
      </c>
      <c r="D29" s="20">
        <v>10230</v>
      </c>
      <c r="E29" s="20">
        <f t="shared" si="0"/>
        <v>10008.009</v>
      </c>
      <c r="F29" s="21">
        <v>34</v>
      </c>
      <c r="G29" s="22">
        <v>8.15</v>
      </c>
      <c r="H29" s="22">
        <v>8.3000000000000007</v>
      </c>
      <c r="I29" s="20">
        <v>10230</v>
      </c>
      <c r="J29" s="20">
        <f t="shared" si="1"/>
        <v>10008.009</v>
      </c>
      <c r="K29" s="21">
        <v>66</v>
      </c>
      <c r="L29" s="22">
        <v>16.149999999999999</v>
      </c>
      <c r="M29" s="22">
        <v>16.3</v>
      </c>
      <c r="N29" s="20">
        <v>10230</v>
      </c>
      <c r="O29" s="20">
        <f t="shared" si="2"/>
        <v>10008.009</v>
      </c>
    </row>
    <row r="30" spans="1:15" ht="23.25">
      <c r="A30" s="17">
        <v>3</v>
      </c>
      <c r="B30" s="23">
        <v>0.3</v>
      </c>
      <c r="C30" s="19">
        <v>0.45</v>
      </c>
      <c r="D30" s="20">
        <v>10230</v>
      </c>
      <c r="E30" s="20">
        <f t="shared" si="0"/>
        <v>10008.009</v>
      </c>
      <c r="F30" s="21">
        <v>35</v>
      </c>
      <c r="G30" s="22">
        <v>8.3000000000000007</v>
      </c>
      <c r="H30" s="22">
        <v>8.4499999999999993</v>
      </c>
      <c r="I30" s="20">
        <v>10230</v>
      </c>
      <c r="J30" s="20">
        <f t="shared" si="1"/>
        <v>10008.009</v>
      </c>
      <c r="K30" s="21">
        <v>67</v>
      </c>
      <c r="L30" s="22">
        <v>16.3</v>
      </c>
      <c r="M30" s="22">
        <v>16.45</v>
      </c>
      <c r="N30" s="20">
        <v>10230</v>
      </c>
      <c r="O30" s="20">
        <f t="shared" si="2"/>
        <v>10008.009</v>
      </c>
    </row>
    <row r="31" spans="1:15" ht="23.25">
      <c r="A31" s="17">
        <v>4</v>
      </c>
      <c r="B31" s="17">
        <v>0.45</v>
      </c>
      <c r="C31" s="22">
        <v>1</v>
      </c>
      <c r="D31" s="20">
        <v>10230</v>
      </c>
      <c r="E31" s="20">
        <f t="shared" si="0"/>
        <v>10008.009</v>
      </c>
      <c r="F31" s="21">
        <v>36</v>
      </c>
      <c r="G31" s="22">
        <v>8.4499999999999993</v>
      </c>
      <c r="H31" s="22">
        <v>9</v>
      </c>
      <c r="I31" s="20">
        <v>10230</v>
      </c>
      <c r="J31" s="20">
        <f t="shared" si="1"/>
        <v>10008.009</v>
      </c>
      <c r="K31" s="21">
        <v>68</v>
      </c>
      <c r="L31" s="22">
        <v>16.45</v>
      </c>
      <c r="M31" s="22">
        <v>17</v>
      </c>
      <c r="N31" s="20">
        <v>10230</v>
      </c>
      <c r="O31" s="20">
        <f t="shared" si="2"/>
        <v>10008.009</v>
      </c>
    </row>
    <row r="32" spans="1:15" ht="23.25">
      <c r="A32" s="17">
        <v>5</v>
      </c>
      <c r="B32" s="22">
        <v>1</v>
      </c>
      <c r="C32" s="19">
        <v>1.1499999999999999</v>
      </c>
      <c r="D32" s="20">
        <v>10230</v>
      </c>
      <c r="E32" s="20">
        <f t="shared" si="0"/>
        <v>10008.009</v>
      </c>
      <c r="F32" s="21">
        <v>37</v>
      </c>
      <c r="G32" s="22">
        <v>9</v>
      </c>
      <c r="H32" s="22">
        <v>9.15</v>
      </c>
      <c r="I32" s="20">
        <v>10230</v>
      </c>
      <c r="J32" s="20">
        <f t="shared" si="1"/>
        <v>10008.009</v>
      </c>
      <c r="K32" s="21">
        <v>69</v>
      </c>
      <c r="L32" s="22">
        <v>17</v>
      </c>
      <c r="M32" s="22">
        <v>17.149999999999999</v>
      </c>
      <c r="N32" s="20">
        <v>10230</v>
      </c>
      <c r="O32" s="20">
        <f t="shared" si="2"/>
        <v>10008.009</v>
      </c>
    </row>
    <row r="33" spans="1:15" ht="23.25">
      <c r="A33" s="17">
        <v>6</v>
      </c>
      <c r="B33" s="19">
        <v>1.1499999999999999</v>
      </c>
      <c r="C33" s="22">
        <v>1.3</v>
      </c>
      <c r="D33" s="20">
        <v>10230</v>
      </c>
      <c r="E33" s="20">
        <f t="shared" si="0"/>
        <v>10008.009</v>
      </c>
      <c r="F33" s="21">
        <v>38</v>
      </c>
      <c r="G33" s="22">
        <v>9.15</v>
      </c>
      <c r="H33" s="22">
        <v>9.3000000000000007</v>
      </c>
      <c r="I33" s="20">
        <v>10230</v>
      </c>
      <c r="J33" s="20">
        <f t="shared" si="1"/>
        <v>10008.009</v>
      </c>
      <c r="K33" s="21">
        <v>70</v>
      </c>
      <c r="L33" s="22">
        <v>17.149999999999999</v>
      </c>
      <c r="M33" s="22">
        <v>17.3</v>
      </c>
      <c r="N33" s="20">
        <v>10230</v>
      </c>
      <c r="O33" s="20">
        <f t="shared" si="2"/>
        <v>10008.009</v>
      </c>
    </row>
    <row r="34" spans="1:15" ht="23.25">
      <c r="A34" s="17">
        <v>7</v>
      </c>
      <c r="B34" s="23">
        <v>1.3</v>
      </c>
      <c r="C34" s="19">
        <v>1.45</v>
      </c>
      <c r="D34" s="20">
        <v>10230</v>
      </c>
      <c r="E34" s="20">
        <f t="shared" si="0"/>
        <v>10008.009</v>
      </c>
      <c r="F34" s="21">
        <v>39</v>
      </c>
      <c r="G34" s="22">
        <v>9.3000000000000007</v>
      </c>
      <c r="H34" s="22">
        <v>9.4499999999999993</v>
      </c>
      <c r="I34" s="20">
        <v>10230</v>
      </c>
      <c r="J34" s="20">
        <f t="shared" si="1"/>
        <v>10008.009</v>
      </c>
      <c r="K34" s="21">
        <v>71</v>
      </c>
      <c r="L34" s="22">
        <v>17.3</v>
      </c>
      <c r="M34" s="22">
        <v>17.45</v>
      </c>
      <c r="N34" s="20">
        <v>10230</v>
      </c>
      <c r="O34" s="20">
        <f t="shared" si="2"/>
        <v>10008.009</v>
      </c>
    </row>
    <row r="35" spans="1:15" ht="23.25">
      <c r="A35" s="17">
        <v>8</v>
      </c>
      <c r="B35" s="17">
        <v>1.45</v>
      </c>
      <c r="C35" s="22">
        <v>2</v>
      </c>
      <c r="D35" s="20">
        <v>10230</v>
      </c>
      <c r="E35" s="20">
        <f t="shared" si="0"/>
        <v>10008.009</v>
      </c>
      <c r="F35" s="21">
        <v>40</v>
      </c>
      <c r="G35" s="22">
        <v>9.4499999999999993</v>
      </c>
      <c r="H35" s="22">
        <v>10</v>
      </c>
      <c r="I35" s="20">
        <v>10230</v>
      </c>
      <c r="J35" s="20">
        <f t="shared" si="1"/>
        <v>10008.009</v>
      </c>
      <c r="K35" s="21">
        <v>72</v>
      </c>
      <c r="L35" s="24">
        <v>17.45</v>
      </c>
      <c r="M35" s="22">
        <v>18</v>
      </c>
      <c r="N35" s="20">
        <v>10230</v>
      </c>
      <c r="O35" s="20">
        <f t="shared" si="2"/>
        <v>10008.009</v>
      </c>
    </row>
    <row r="36" spans="1:15" ht="23.25">
      <c r="A36" s="17">
        <v>9</v>
      </c>
      <c r="B36" s="23">
        <v>2</v>
      </c>
      <c r="C36" s="19">
        <v>2.15</v>
      </c>
      <c r="D36" s="20">
        <v>10230</v>
      </c>
      <c r="E36" s="20">
        <f t="shared" si="0"/>
        <v>10008.009</v>
      </c>
      <c r="F36" s="21">
        <v>41</v>
      </c>
      <c r="G36" s="22">
        <v>10</v>
      </c>
      <c r="H36" s="24">
        <v>10.15</v>
      </c>
      <c r="I36" s="20">
        <v>10230</v>
      </c>
      <c r="J36" s="20">
        <f t="shared" si="1"/>
        <v>10008.009</v>
      </c>
      <c r="K36" s="21">
        <v>73</v>
      </c>
      <c r="L36" s="24">
        <v>18</v>
      </c>
      <c r="M36" s="22">
        <v>18.149999999999999</v>
      </c>
      <c r="N36" s="20">
        <v>10230</v>
      </c>
      <c r="O36" s="20">
        <f t="shared" si="2"/>
        <v>10008.009</v>
      </c>
    </row>
    <row r="37" spans="1:15" ht="23.25">
      <c r="A37" s="17">
        <v>10</v>
      </c>
      <c r="B37" s="17">
        <v>2.15</v>
      </c>
      <c r="C37" s="22">
        <v>2.2999999999999998</v>
      </c>
      <c r="D37" s="20">
        <v>10230</v>
      </c>
      <c r="E37" s="20">
        <f t="shared" si="0"/>
        <v>10008.009</v>
      </c>
      <c r="F37" s="21">
        <v>42</v>
      </c>
      <c r="G37" s="22">
        <v>10.15</v>
      </c>
      <c r="H37" s="24">
        <v>10.3</v>
      </c>
      <c r="I37" s="20">
        <v>10230</v>
      </c>
      <c r="J37" s="20">
        <f t="shared" si="1"/>
        <v>10008.009</v>
      </c>
      <c r="K37" s="21">
        <v>74</v>
      </c>
      <c r="L37" s="24">
        <v>18.149999999999999</v>
      </c>
      <c r="M37" s="22">
        <v>18.3</v>
      </c>
      <c r="N37" s="20">
        <v>10230</v>
      </c>
      <c r="O37" s="20">
        <f t="shared" si="2"/>
        <v>10008.009</v>
      </c>
    </row>
    <row r="38" spans="1:15" ht="23.25">
      <c r="A38" s="17">
        <v>11</v>
      </c>
      <c r="B38" s="23">
        <v>2.2999999999999998</v>
      </c>
      <c r="C38" s="19">
        <v>2.4500000000000002</v>
      </c>
      <c r="D38" s="20">
        <v>10230</v>
      </c>
      <c r="E38" s="20">
        <f t="shared" si="0"/>
        <v>10008.009</v>
      </c>
      <c r="F38" s="21">
        <v>43</v>
      </c>
      <c r="G38" s="22">
        <v>10.3</v>
      </c>
      <c r="H38" s="24">
        <v>10.45</v>
      </c>
      <c r="I38" s="20">
        <v>10230</v>
      </c>
      <c r="J38" s="20">
        <f t="shared" si="1"/>
        <v>10008.009</v>
      </c>
      <c r="K38" s="21">
        <v>75</v>
      </c>
      <c r="L38" s="24">
        <v>18.3</v>
      </c>
      <c r="M38" s="22">
        <v>18.45</v>
      </c>
      <c r="N38" s="20">
        <v>10230</v>
      </c>
      <c r="O38" s="20">
        <f t="shared" si="2"/>
        <v>10008.009</v>
      </c>
    </row>
    <row r="39" spans="1:15" ht="23.25">
      <c r="A39" s="17">
        <v>12</v>
      </c>
      <c r="B39" s="17">
        <v>2.4500000000000002</v>
      </c>
      <c r="C39" s="22">
        <v>3</v>
      </c>
      <c r="D39" s="20">
        <v>10230</v>
      </c>
      <c r="E39" s="20">
        <f t="shared" si="0"/>
        <v>10008.009</v>
      </c>
      <c r="F39" s="21">
        <v>44</v>
      </c>
      <c r="G39" s="22">
        <v>10.45</v>
      </c>
      <c r="H39" s="24">
        <v>11</v>
      </c>
      <c r="I39" s="20">
        <v>10230</v>
      </c>
      <c r="J39" s="20">
        <f t="shared" si="1"/>
        <v>10008.009</v>
      </c>
      <c r="K39" s="21">
        <v>76</v>
      </c>
      <c r="L39" s="24">
        <v>18.45</v>
      </c>
      <c r="M39" s="22">
        <v>19</v>
      </c>
      <c r="N39" s="20">
        <v>10230</v>
      </c>
      <c r="O39" s="20">
        <f t="shared" si="2"/>
        <v>10008.009</v>
      </c>
    </row>
    <row r="40" spans="1:15" ht="23.25">
      <c r="A40" s="17">
        <v>13</v>
      </c>
      <c r="B40" s="23">
        <v>3</v>
      </c>
      <c r="C40" s="25">
        <v>3.15</v>
      </c>
      <c r="D40" s="20">
        <v>10230</v>
      </c>
      <c r="E40" s="20">
        <f t="shared" si="0"/>
        <v>10008.009</v>
      </c>
      <c r="F40" s="21">
        <v>45</v>
      </c>
      <c r="G40" s="22">
        <v>11</v>
      </c>
      <c r="H40" s="24">
        <v>11.15</v>
      </c>
      <c r="I40" s="20">
        <v>10230</v>
      </c>
      <c r="J40" s="20">
        <f t="shared" si="1"/>
        <v>10008.009</v>
      </c>
      <c r="K40" s="21">
        <v>77</v>
      </c>
      <c r="L40" s="24">
        <v>19</v>
      </c>
      <c r="M40" s="22">
        <v>19.149999999999999</v>
      </c>
      <c r="N40" s="20">
        <v>10230</v>
      </c>
      <c r="O40" s="20">
        <f t="shared" si="2"/>
        <v>10008.009</v>
      </c>
    </row>
    <row r="41" spans="1:15" ht="23.25">
      <c r="A41" s="17">
        <v>14</v>
      </c>
      <c r="B41" s="17">
        <v>3.15</v>
      </c>
      <c r="C41" s="24">
        <v>3.3</v>
      </c>
      <c r="D41" s="20">
        <v>10230</v>
      </c>
      <c r="E41" s="20">
        <f t="shared" si="0"/>
        <v>10008.009</v>
      </c>
      <c r="F41" s="21">
        <v>46</v>
      </c>
      <c r="G41" s="22">
        <v>11.15</v>
      </c>
      <c r="H41" s="24">
        <v>11.3</v>
      </c>
      <c r="I41" s="20">
        <v>10230</v>
      </c>
      <c r="J41" s="20">
        <f t="shared" si="1"/>
        <v>10008.009</v>
      </c>
      <c r="K41" s="21">
        <v>78</v>
      </c>
      <c r="L41" s="24">
        <v>19.149999999999999</v>
      </c>
      <c r="M41" s="22">
        <v>19.3</v>
      </c>
      <c r="N41" s="20">
        <v>10230</v>
      </c>
      <c r="O41" s="20">
        <f t="shared" si="2"/>
        <v>10008.009</v>
      </c>
    </row>
    <row r="42" spans="1:15" ht="23.25">
      <c r="A42" s="17">
        <v>15</v>
      </c>
      <c r="B42" s="23">
        <v>3.3</v>
      </c>
      <c r="C42" s="25">
        <v>3.45</v>
      </c>
      <c r="D42" s="20">
        <v>10230</v>
      </c>
      <c r="E42" s="20">
        <f t="shared" si="0"/>
        <v>10008.009</v>
      </c>
      <c r="F42" s="21">
        <v>47</v>
      </c>
      <c r="G42" s="22">
        <v>11.3</v>
      </c>
      <c r="H42" s="24">
        <v>11.45</v>
      </c>
      <c r="I42" s="20">
        <v>10230</v>
      </c>
      <c r="J42" s="20">
        <f t="shared" si="1"/>
        <v>10008.009</v>
      </c>
      <c r="K42" s="21">
        <v>79</v>
      </c>
      <c r="L42" s="24">
        <v>19.3</v>
      </c>
      <c r="M42" s="22">
        <v>19.45</v>
      </c>
      <c r="N42" s="20">
        <v>10230</v>
      </c>
      <c r="O42" s="20">
        <f t="shared" si="2"/>
        <v>10008.009</v>
      </c>
    </row>
    <row r="43" spans="1:15" ht="23.25">
      <c r="A43" s="17">
        <v>16</v>
      </c>
      <c r="B43" s="17">
        <v>3.45</v>
      </c>
      <c r="C43" s="24">
        <v>4</v>
      </c>
      <c r="D43" s="20">
        <v>10230</v>
      </c>
      <c r="E43" s="20">
        <f t="shared" si="0"/>
        <v>10008.009</v>
      </c>
      <c r="F43" s="21">
        <v>48</v>
      </c>
      <c r="G43" s="22">
        <v>11.45</v>
      </c>
      <c r="H43" s="24">
        <v>12</v>
      </c>
      <c r="I43" s="20">
        <v>10230</v>
      </c>
      <c r="J43" s="20">
        <f t="shared" si="1"/>
        <v>10008.009</v>
      </c>
      <c r="K43" s="21">
        <v>80</v>
      </c>
      <c r="L43" s="24">
        <v>19.45</v>
      </c>
      <c r="M43" s="22">
        <v>20</v>
      </c>
      <c r="N43" s="20">
        <v>10230</v>
      </c>
      <c r="O43" s="20">
        <f t="shared" si="2"/>
        <v>10008.009</v>
      </c>
    </row>
    <row r="44" spans="1:15" ht="23.25">
      <c r="A44" s="17">
        <v>17</v>
      </c>
      <c r="B44" s="23">
        <v>4</v>
      </c>
      <c r="C44" s="25">
        <v>4.1500000000000004</v>
      </c>
      <c r="D44" s="20">
        <v>10230</v>
      </c>
      <c r="E44" s="20">
        <f t="shared" si="0"/>
        <v>10008.009</v>
      </c>
      <c r="F44" s="21">
        <v>49</v>
      </c>
      <c r="G44" s="22">
        <v>12</v>
      </c>
      <c r="H44" s="24">
        <v>12.15</v>
      </c>
      <c r="I44" s="20">
        <v>10230</v>
      </c>
      <c r="J44" s="20">
        <f t="shared" si="1"/>
        <v>10008.009</v>
      </c>
      <c r="K44" s="21">
        <v>81</v>
      </c>
      <c r="L44" s="24">
        <v>20</v>
      </c>
      <c r="M44" s="22">
        <v>20.149999999999999</v>
      </c>
      <c r="N44" s="20">
        <v>10230</v>
      </c>
      <c r="O44" s="20">
        <f t="shared" si="2"/>
        <v>10008.009</v>
      </c>
    </row>
    <row r="45" spans="1:15" ht="23.25">
      <c r="A45" s="17">
        <v>18</v>
      </c>
      <c r="B45" s="17">
        <v>4.1500000000000004</v>
      </c>
      <c r="C45" s="24">
        <v>4.3</v>
      </c>
      <c r="D45" s="20">
        <v>10230</v>
      </c>
      <c r="E45" s="20">
        <f t="shared" si="0"/>
        <v>10008.009</v>
      </c>
      <c r="F45" s="21">
        <v>50</v>
      </c>
      <c r="G45" s="22">
        <v>12.15</v>
      </c>
      <c r="H45" s="24">
        <v>12.3</v>
      </c>
      <c r="I45" s="20">
        <v>10230</v>
      </c>
      <c r="J45" s="20">
        <f t="shared" si="1"/>
        <v>10008.009</v>
      </c>
      <c r="K45" s="21">
        <v>82</v>
      </c>
      <c r="L45" s="24">
        <v>20.149999999999999</v>
      </c>
      <c r="M45" s="22">
        <v>20.3</v>
      </c>
      <c r="N45" s="20">
        <v>10230</v>
      </c>
      <c r="O45" s="20">
        <f t="shared" si="2"/>
        <v>10008.009</v>
      </c>
    </row>
    <row r="46" spans="1:15" ht="23.25">
      <c r="A46" s="17">
        <v>19</v>
      </c>
      <c r="B46" s="23">
        <v>4.3</v>
      </c>
      <c r="C46" s="25">
        <v>4.45</v>
      </c>
      <c r="D46" s="20">
        <v>10230</v>
      </c>
      <c r="E46" s="20">
        <f t="shared" si="0"/>
        <v>10008.009</v>
      </c>
      <c r="F46" s="21">
        <v>51</v>
      </c>
      <c r="G46" s="22">
        <v>12.3</v>
      </c>
      <c r="H46" s="24">
        <v>12.45</v>
      </c>
      <c r="I46" s="20">
        <v>10230</v>
      </c>
      <c r="J46" s="20">
        <f t="shared" si="1"/>
        <v>10008.009</v>
      </c>
      <c r="K46" s="21">
        <v>83</v>
      </c>
      <c r="L46" s="24">
        <v>20.3</v>
      </c>
      <c r="M46" s="22">
        <v>20.45</v>
      </c>
      <c r="N46" s="20">
        <v>10230</v>
      </c>
      <c r="O46" s="20">
        <f t="shared" si="2"/>
        <v>10008.009</v>
      </c>
    </row>
    <row r="47" spans="1:15" ht="23.25">
      <c r="A47" s="17">
        <v>20</v>
      </c>
      <c r="B47" s="17">
        <v>4.45</v>
      </c>
      <c r="C47" s="24">
        <v>5</v>
      </c>
      <c r="D47" s="20">
        <v>10230</v>
      </c>
      <c r="E47" s="20">
        <f t="shared" si="0"/>
        <v>10008.009</v>
      </c>
      <c r="F47" s="21">
        <v>52</v>
      </c>
      <c r="G47" s="22">
        <v>12.45</v>
      </c>
      <c r="H47" s="24">
        <v>13</v>
      </c>
      <c r="I47" s="20">
        <v>10230</v>
      </c>
      <c r="J47" s="20">
        <f t="shared" si="1"/>
        <v>10008.009</v>
      </c>
      <c r="K47" s="21">
        <v>84</v>
      </c>
      <c r="L47" s="24">
        <v>20.45</v>
      </c>
      <c r="M47" s="22">
        <v>21</v>
      </c>
      <c r="N47" s="20">
        <v>10230</v>
      </c>
      <c r="O47" s="20">
        <f t="shared" si="2"/>
        <v>10008.009</v>
      </c>
    </row>
    <row r="48" spans="1:15" ht="23.25">
      <c r="A48" s="17">
        <v>21</v>
      </c>
      <c r="B48" s="22">
        <v>5</v>
      </c>
      <c r="C48" s="25">
        <v>5.15</v>
      </c>
      <c r="D48" s="20">
        <v>10230</v>
      </c>
      <c r="E48" s="20">
        <f t="shared" si="0"/>
        <v>10008.009</v>
      </c>
      <c r="F48" s="21">
        <v>53</v>
      </c>
      <c r="G48" s="22">
        <v>13</v>
      </c>
      <c r="H48" s="24">
        <v>13.15</v>
      </c>
      <c r="I48" s="20">
        <v>10230</v>
      </c>
      <c r="J48" s="20">
        <f t="shared" si="1"/>
        <v>10008.009</v>
      </c>
      <c r="K48" s="21">
        <v>85</v>
      </c>
      <c r="L48" s="24">
        <v>21</v>
      </c>
      <c r="M48" s="22">
        <v>21.15</v>
      </c>
      <c r="N48" s="20">
        <v>10230</v>
      </c>
      <c r="O48" s="20">
        <f t="shared" si="2"/>
        <v>10008.009</v>
      </c>
    </row>
    <row r="49" spans="1:18" ht="23.25">
      <c r="A49" s="17">
        <v>22</v>
      </c>
      <c r="B49" s="19">
        <v>5.15</v>
      </c>
      <c r="C49" s="24">
        <v>5.3</v>
      </c>
      <c r="D49" s="20">
        <v>10230</v>
      </c>
      <c r="E49" s="20">
        <f t="shared" si="0"/>
        <v>10008.009</v>
      </c>
      <c r="F49" s="21">
        <v>54</v>
      </c>
      <c r="G49" s="22">
        <v>13.15</v>
      </c>
      <c r="H49" s="24">
        <v>13.3</v>
      </c>
      <c r="I49" s="20">
        <v>10230</v>
      </c>
      <c r="J49" s="20">
        <f t="shared" si="1"/>
        <v>10008.009</v>
      </c>
      <c r="K49" s="21">
        <v>86</v>
      </c>
      <c r="L49" s="24">
        <v>21.15</v>
      </c>
      <c r="M49" s="22">
        <v>21.3</v>
      </c>
      <c r="N49" s="20">
        <v>10230</v>
      </c>
      <c r="O49" s="20">
        <f t="shared" si="2"/>
        <v>10008.009</v>
      </c>
    </row>
    <row r="50" spans="1:18" ht="23.25">
      <c r="A50" s="17">
        <v>23</v>
      </c>
      <c r="B50" s="22">
        <v>5.3</v>
      </c>
      <c r="C50" s="25">
        <v>5.45</v>
      </c>
      <c r="D50" s="20">
        <v>10230</v>
      </c>
      <c r="E50" s="20">
        <f t="shared" si="0"/>
        <v>10008.009</v>
      </c>
      <c r="F50" s="21">
        <v>55</v>
      </c>
      <c r="G50" s="22">
        <v>13.3</v>
      </c>
      <c r="H50" s="24">
        <v>13.45</v>
      </c>
      <c r="I50" s="20">
        <v>10230</v>
      </c>
      <c r="J50" s="20">
        <f t="shared" si="1"/>
        <v>10008.009</v>
      </c>
      <c r="K50" s="21">
        <v>87</v>
      </c>
      <c r="L50" s="24">
        <v>21.3</v>
      </c>
      <c r="M50" s="22">
        <v>21.45</v>
      </c>
      <c r="N50" s="20">
        <v>10230</v>
      </c>
      <c r="O50" s="20">
        <f t="shared" si="2"/>
        <v>10008.009</v>
      </c>
    </row>
    <row r="51" spans="1:18" ht="23.25">
      <c r="A51" s="17">
        <v>24</v>
      </c>
      <c r="B51" s="19">
        <v>5.45</v>
      </c>
      <c r="C51" s="24">
        <v>6</v>
      </c>
      <c r="D51" s="20">
        <v>10230</v>
      </c>
      <c r="E51" s="20">
        <f t="shared" si="0"/>
        <v>10008.009</v>
      </c>
      <c r="F51" s="21">
        <v>56</v>
      </c>
      <c r="G51" s="22">
        <v>13.45</v>
      </c>
      <c r="H51" s="24">
        <v>14</v>
      </c>
      <c r="I51" s="20">
        <v>10230</v>
      </c>
      <c r="J51" s="20">
        <f t="shared" si="1"/>
        <v>10008.009</v>
      </c>
      <c r="K51" s="21">
        <v>88</v>
      </c>
      <c r="L51" s="24">
        <v>21.45</v>
      </c>
      <c r="M51" s="22">
        <v>22</v>
      </c>
      <c r="N51" s="20">
        <v>10230</v>
      </c>
      <c r="O51" s="20">
        <f t="shared" si="2"/>
        <v>10008.009</v>
      </c>
    </row>
    <row r="52" spans="1:18" ht="23.25">
      <c r="A52" s="17">
        <v>25</v>
      </c>
      <c r="B52" s="22">
        <v>6</v>
      </c>
      <c r="C52" s="25">
        <v>6.15</v>
      </c>
      <c r="D52" s="20">
        <v>10230</v>
      </c>
      <c r="E52" s="20">
        <f t="shared" si="0"/>
        <v>10008.009</v>
      </c>
      <c r="F52" s="21">
        <v>57</v>
      </c>
      <c r="G52" s="22">
        <v>14</v>
      </c>
      <c r="H52" s="24">
        <v>14.15</v>
      </c>
      <c r="I52" s="20">
        <v>10230</v>
      </c>
      <c r="J52" s="20">
        <f t="shared" si="1"/>
        <v>10008.009</v>
      </c>
      <c r="K52" s="21">
        <v>89</v>
      </c>
      <c r="L52" s="24">
        <v>22</v>
      </c>
      <c r="M52" s="22">
        <v>22.15</v>
      </c>
      <c r="N52" s="20">
        <v>10230</v>
      </c>
      <c r="O52" s="20">
        <f t="shared" si="2"/>
        <v>10008.009</v>
      </c>
    </row>
    <row r="53" spans="1:18" ht="23.25">
      <c r="A53" s="17">
        <v>26</v>
      </c>
      <c r="B53" s="19">
        <v>6.15</v>
      </c>
      <c r="C53" s="24">
        <v>6.3</v>
      </c>
      <c r="D53" s="20">
        <v>10230</v>
      </c>
      <c r="E53" s="20">
        <f t="shared" si="0"/>
        <v>10008.009</v>
      </c>
      <c r="F53" s="21">
        <v>58</v>
      </c>
      <c r="G53" s="22">
        <v>14.15</v>
      </c>
      <c r="H53" s="24">
        <v>14.3</v>
      </c>
      <c r="I53" s="20">
        <v>10230</v>
      </c>
      <c r="J53" s="20">
        <f t="shared" si="1"/>
        <v>10008.009</v>
      </c>
      <c r="K53" s="21">
        <v>90</v>
      </c>
      <c r="L53" s="24">
        <v>22.15</v>
      </c>
      <c r="M53" s="22">
        <v>22.3</v>
      </c>
      <c r="N53" s="20">
        <v>10230</v>
      </c>
      <c r="O53" s="20">
        <f t="shared" si="2"/>
        <v>10008.009</v>
      </c>
    </row>
    <row r="54" spans="1:18" ht="23.25">
      <c r="A54" s="17">
        <v>27</v>
      </c>
      <c r="B54" s="22">
        <v>6.3</v>
      </c>
      <c r="C54" s="25">
        <v>6.45</v>
      </c>
      <c r="D54" s="20">
        <v>10230</v>
      </c>
      <c r="E54" s="20">
        <f t="shared" si="0"/>
        <v>10008.009</v>
      </c>
      <c r="F54" s="21">
        <v>59</v>
      </c>
      <c r="G54" s="22">
        <v>14.3</v>
      </c>
      <c r="H54" s="24">
        <v>14.45</v>
      </c>
      <c r="I54" s="20">
        <v>10230</v>
      </c>
      <c r="J54" s="20">
        <f t="shared" si="1"/>
        <v>10008.009</v>
      </c>
      <c r="K54" s="21">
        <v>91</v>
      </c>
      <c r="L54" s="24">
        <v>22.3</v>
      </c>
      <c r="M54" s="22">
        <v>22.45</v>
      </c>
      <c r="N54" s="20">
        <v>10230</v>
      </c>
      <c r="O54" s="20">
        <f t="shared" si="2"/>
        <v>10008.009</v>
      </c>
    </row>
    <row r="55" spans="1:18" ht="23.25">
      <c r="A55" s="17">
        <v>28</v>
      </c>
      <c r="B55" s="19">
        <v>6.45</v>
      </c>
      <c r="C55" s="24">
        <v>7</v>
      </c>
      <c r="D55" s="20">
        <v>10230</v>
      </c>
      <c r="E55" s="20">
        <f t="shared" si="0"/>
        <v>10008.009</v>
      </c>
      <c r="F55" s="21">
        <v>60</v>
      </c>
      <c r="G55" s="22">
        <v>14.45</v>
      </c>
      <c r="H55" s="22">
        <v>15</v>
      </c>
      <c r="I55" s="20">
        <v>10230</v>
      </c>
      <c r="J55" s="20">
        <f t="shared" si="1"/>
        <v>10008.009</v>
      </c>
      <c r="K55" s="21">
        <v>92</v>
      </c>
      <c r="L55" s="24">
        <v>22.45</v>
      </c>
      <c r="M55" s="22">
        <v>23</v>
      </c>
      <c r="N55" s="20">
        <v>10230</v>
      </c>
      <c r="O55" s="20">
        <f t="shared" si="2"/>
        <v>10008.009</v>
      </c>
    </row>
    <row r="56" spans="1:18" ht="23.25">
      <c r="A56" s="17">
        <v>29</v>
      </c>
      <c r="B56" s="22">
        <v>7</v>
      </c>
      <c r="C56" s="25">
        <v>7.15</v>
      </c>
      <c r="D56" s="20">
        <v>10230</v>
      </c>
      <c r="E56" s="20">
        <f t="shared" si="0"/>
        <v>10008.009</v>
      </c>
      <c r="F56" s="21">
        <v>61</v>
      </c>
      <c r="G56" s="22">
        <v>15</v>
      </c>
      <c r="H56" s="22">
        <v>15.15</v>
      </c>
      <c r="I56" s="20">
        <v>10230</v>
      </c>
      <c r="J56" s="20">
        <f t="shared" si="1"/>
        <v>10008.009</v>
      </c>
      <c r="K56" s="21">
        <v>93</v>
      </c>
      <c r="L56" s="24">
        <v>23</v>
      </c>
      <c r="M56" s="22">
        <v>23.15</v>
      </c>
      <c r="N56" s="20">
        <v>10230</v>
      </c>
      <c r="O56" s="20">
        <f t="shared" si="2"/>
        <v>10008.009</v>
      </c>
    </row>
    <row r="57" spans="1:18" ht="23.25">
      <c r="A57" s="17">
        <v>30</v>
      </c>
      <c r="B57" s="19">
        <v>7.15</v>
      </c>
      <c r="C57" s="24">
        <v>7.3</v>
      </c>
      <c r="D57" s="20">
        <v>10230</v>
      </c>
      <c r="E57" s="20">
        <f t="shared" si="0"/>
        <v>10008.009</v>
      </c>
      <c r="F57" s="21">
        <v>62</v>
      </c>
      <c r="G57" s="22">
        <v>15.15</v>
      </c>
      <c r="H57" s="22">
        <v>15.3</v>
      </c>
      <c r="I57" s="20">
        <v>10230</v>
      </c>
      <c r="J57" s="20">
        <f t="shared" si="1"/>
        <v>10008.009</v>
      </c>
      <c r="K57" s="21">
        <v>94</v>
      </c>
      <c r="L57" s="22">
        <v>23.15</v>
      </c>
      <c r="M57" s="22">
        <v>23.3</v>
      </c>
      <c r="N57" s="20">
        <v>10230</v>
      </c>
      <c r="O57" s="20">
        <f t="shared" si="2"/>
        <v>10008.009</v>
      </c>
    </row>
    <row r="58" spans="1:18" ht="23.25">
      <c r="A58" s="17">
        <v>31</v>
      </c>
      <c r="B58" s="22">
        <v>7.3</v>
      </c>
      <c r="C58" s="25">
        <v>7.45</v>
      </c>
      <c r="D58" s="20">
        <v>10230</v>
      </c>
      <c r="E58" s="20">
        <f t="shared" si="0"/>
        <v>10008.009</v>
      </c>
      <c r="F58" s="21">
        <v>63</v>
      </c>
      <c r="G58" s="22">
        <v>15.3</v>
      </c>
      <c r="H58" s="22">
        <v>15.45</v>
      </c>
      <c r="I58" s="20">
        <v>10230</v>
      </c>
      <c r="J58" s="20">
        <f t="shared" si="1"/>
        <v>10008.009</v>
      </c>
      <c r="K58" s="21">
        <v>95</v>
      </c>
      <c r="L58" s="22">
        <v>23.3</v>
      </c>
      <c r="M58" s="22">
        <v>23.45</v>
      </c>
      <c r="N58" s="20">
        <v>10230</v>
      </c>
      <c r="O58" s="20">
        <f t="shared" si="2"/>
        <v>10008.009</v>
      </c>
    </row>
    <row r="59" spans="1:18" ht="23.25">
      <c r="A59" s="17">
        <v>32</v>
      </c>
      <c r="B59" s="19">
        <v>7.45</v>
      </c>
      <c r="C59" s="24">
        <v>8</v>
      </c>
      <c r="D59" s="20">
        <v>10230</v>
      </c>
      <c r="E59" s="20">
        <f t="shared" si="0"/>
        <v>10008.009</v>
      </c>
      <c r="F59" s="21">
        <v>64</v>
      </c>
      <c r="G59" s="22">
        <v>15.45</v>
      </c>
      <c r="H59" s="22">
        <v>16</v>
      </c>
      <c r="I59" s="20">
        <v>10230</v>
      </c>
      <c r="J59" s="20">
        <f t="shared" si="1"/>
        <v>10008.009</v>
      </c>
      <c r="K59" s="26">
        <v>96</v>
      </c>
      <c r="L59" s="22">
        <v>23.45</v>
      </c>
      <c r="M59" s="27">
        <v>24</v>
      </c>
      <c r="N59" s="20">
        <v>10230</v>
      </c>
      <c r="O59" s="20">
        <f t="shared" si="2"/>
        <v>10008.009</v>
      </c>
    </row>
    <row r="60" spans="1:18" ht="23.25">
      <c r="A60" s="28"/>
      <c r="B60" s="29"/>
      <c r="C60" s="30"/>
      <c r="D60" s="31">
        <f>SUM(D28:D59)</f>
        <v>327360</v>
      </c>
      <c r="E60" s="32">
        <f>SUM(E28:E59)</f>
        <v>320256.288</v>
      </c>
      <c r="F60" s="33"/>
      <c r="G60" s="34"/>
      <c r="H60" s="34"/>
      <c r="I60" s="32">
        <f>SUM(I28:I59)</f>
        <v>327360</v>
      </c>
      <c r="J60" s="31">
        <f>SUM(J28:J59)</f>
        <v>320256.288</v>
      </c>
      <c r="K60" s="33"/>
      <c r="L60" s="34"/>
      <c r="M60" s="34"/>
      <c r="N60" s="31">
        <f>SUM(N28:N59)</f>
        <v>327360</v>
      </c>
      <c r="O60" s="32">
        <f>SUM(O28:O59)</f>
        <v>320256.288</v>
      </c>
      <c r="P60" s="12"/>
      <c r="Q60" s="35"/>
      <c r="R60" s="12"/>
    </row>
    <row r="64" spans="1:18">
      <c r="A64" t="s">
        <v>58</v>
      </c>
      <c r="B64">
        <f>SUM(D60,I60,N60)/(4000*1000)</f>
        <v>0.24551999999999999</v>
      </c>
      <c r="C64">
        <f>ROUNDDOWN(SUM(E60,J60,O60)/(4000*1000),4)</f>
        <v>0.24010000000000001</v>
      </c>
    </row>
    <row r="66" spans="1:17" ht="23.25">
      <c r="A66" s="2" t="s">
        <v>30</v>
      </c>
      <c r="D66" s="31"/>
      <c r="E66" s="36"/>
      <c r="J66" s="36"/>
      <c r="O66" s="36"/>
      <c r="Q66" s="36"/>
    </row>
    <row r="67" spans="1:17" ht="23.25">
      <c r="D67" s="31"/>
      <c r="J67" s="36"/>
      <c r="Q67" s="36"/>
    </row>
    <row r="68" spans="1:17" ht="2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23.25">
      <c r="A69" s="38" t="s">
        <v>32</v>
      </c>
      <c r="B69" s="38"/>
      <c r="C69" s="38"/>
      <c r="D69" s="31"/>
      <c r="E69" s="39"/>
      <c r="H69" s="36"/>
      <c r="J69" s="36"/>
    </row>
    <row r="70" spans="1:17" ht="23.25">
      <c r="D70" s="31"/>
      <c r="E70" s="36"/>
      <c r="H70" s="36"/>
      <c r="J70" s="36"/>
    </row>
    <row r="71" spans="1:17" ht="23.25">
      <c r="D71" s="31"/>
      <c r="E71" s="36"/>
      <c r="H71" s="36"/>
      <c r="M71" s="7" t="s">
        <v>33</v>
      </c>
    </row>
    <row r="72" spans="1:17" ht="23.25">
      <c r="D72" s="31"/>
      <c r="E72" s="36"/>
      <c r="H72" s="36"/>
    </row>
    <row r="73" spans="1:17" ht="23.25">
      <c r="D73" s="31"/>
      <c r="E73" s="36"/>
      <c r="H73" s="36"/>
    </row>
    <row r="74" spans="1:17" ht="23.25">
      <c r="D74" s="31"/>
      <c r="E74" s="36"/>
      <c r="H74" s="36"/>
    </row>
    <row r="75" spans="1:17" ht="23.25">
      <c r="D75" s="31"/>
      <c r="E75" s="36"/>
      <c r="H75" s="36"/>
    </row>
    <row r="76" spans="1:17" ht="23.25">
      <c r="D76" s="31"/>
      <c r="E76" s="36"/>
      <c r="H76" s="36"/>
    </row>
    <row r="77" spans="1:17" ht="23.25">
      <c r="D77" s="31"/>
      <c r="E77" s="36"/>
      <c r="H77" s="36"/>
    </row>
    <row r="78" spans="1:17" ht="23.25">
      <c r="D78" s="31"/>
      <c r="E78" s="36"/>
      <c r="H78" s="36"/>
    </row>
    <row r="79" spans="1:17" ht="23.25">
      <c r="D79" s="31"/>
      <c r="E79" s="36"/>
      <c r="H79" s="36"/>
    </row>
    <row r="80" spans="1:17" ht="23.25">
      <c r="D80" s="31"/>
      <c r="E80" s="36"/>
      <c r="H80" s="36"/>
    </row>
    <row r="81" spans="4:8" ht="23.25">
      <c r="D81" s="31"/>
      <c r="E81" s="36"/>
      <c r="H81" s="36"/>
    </row>
    <row r="82" spans="4:8" ht="23.25">
      <c r="D82" s="31"/>
      <c r="E82" s="36"/>
      <c r="H82" s="36"/>
    </row>
    <row r="83" spans="4:8" ht="23.25">
      <c r="D83" s="31"/>
      <c r="E83" s="36"/>
      <c r="H83" s="36"/>
    </row>
    <row r="84" spans="4:8" ht="23.25">
      <c r="D84" s="31"/>
      <c r="E84" s="36"/>
      <c r="H84" s="36"/>
    </row>
    <row r="85" spans="4:8" ht="23.25">
      <c r="D85" s="31"/>
      <c r="E85" s="36"/>
      <c r="H85" s="36"/>
    </row>
    <row r="86" spans="4:8" ht="23.25">
      <c r="D86" s="31"/>
      <c r="E86" s="36"/>
      <c r="H86" s="36"/>
    </row>
    <row r="87" spans="4:8" ht="23.25">
      <c r="D87" s="31"/>
      <c r="E87" s="36"/>
      <c r="H87" s="36"/>
    </row>
    <row r="88" spans="4:8" ht="23.25">
      <c r="D88" s="31"/>
      <c r="E88" s="36"/>
      <c r="H88" s="36"/>
    </row>
    <row r="89" spans="4:8" ht="23.25">
      <c r="D89" s="31"/>
      <c r="E89" s="36"/>
      <c r="H89" s="36"/>
    </row>
    <row r="90" spans="4:8" ht="23.25">
      <c r="D90" s="31"/>
      <c r="E90" s="36"/>
      <c r="H90" s="36"/>
    </row>
    <row r="91" spans="4:8" ht="23.25">
      <c r="D91" s="31"/>
      <c r="E91" s="36"/>
      <c r="H91" s="36"/>
    </row>
    <row r="92" spans="4:8" ht="23.25">
      <c r="D92" s="31"/>
      <c r="E92" s="36"/>
      <c r="H92" s="36"/>
    </row>
    <row r="93" spans="4:8" ht="23.25">
      <c r="D93" s="31"/>
      <c r="E93" s="36"/>
      <c r="H93" s="36"/>
    </row>
    <row r="94" spans="4:8" ht="23.25">
      <c r="D94" s="40"/>
      <c r="E94" s="36"/>
      <c r="H94" s="36"/>
    </row>
    <row r="95" spans="4:8" ht="21">
      <c r="E95" s="36"/>
      <c r="H95" s="36"/>
    </row>
    <row r="96" spans="4:8" ht="21">
      <c r="E96" s="36"/>
      <c r="H96" s="36"/>
    </row>
    <row r="97" spans="4:8" ht="21">
      <c r="E97" s="36"/>
      <c r="H97" s="36"/>
    </row>
    <row r="98" spans="4:8" ht="23.25">
      <c r="D98" s="41"/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31" workbookViewId="0">
      <selection activeCell="N16" sqref="N1:O1048576"/>
    </sheetView>
  </sheetViews>
  <sheetFormatPr defaultColWidth="9.140625" defaultRowHeight="12.75"/>
  <cols>
    <col min="4" max="5" width="16.85546875" customWidth="1"/>
    <col min="9" max="10" width="16.7109375" customWidth="1"/>
    <col min="14" max="15" width="15.7109375" customWidth="1"/>
  </cols>
  <sheetData>
    <row r="2" spans="1:15" ht="2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0.25">
      <c r="A4" s="2" t="s">
        <v>59</v>
      </c>
      <c r="B4" s="2"/>
      <c r="C4" s="2"/>
      <c r="D4" s="2"/>
      <c r="E4" s="2"/>
      <c r="F4" s="2"/>
      <c r="G4" s="2"/>
      <c r="H4" s="2"/>
      <c r="I4" s="2"/>
    </row>
    <row r="5" spans="1:15" ht="20.25">
      <c r="A5" s="2"/>
    </row>
    <row r="6" spans="1:15" ht="20.25">
      <c r="A6" s="2" t="s">
        <v>2</v>
      </c>
    </row>
    <row r="7" spans="1:15" ht="20.25">
      <c r="A7" s="2" t="s">
        <v>3</v>
      </c>
    </row>
    <row r="8" spans="1:15" ht="21">
      <c r="A8" s="2" t="s">
        <v>4</v>
      </c>
      <c r="H8" s="3"/>
    </row>
    <row r="9" spans="1:15" ht="20.25">
      <c r="A9" s="2" t="s">
        <v>5</v>
      </c>
    </row>
    <row r="10" spans="1:15" ht="20.25">
      <c r="A10" s="2" t="s">
        <v>6</v>
      </c>
    </row>
    <row r="11" spans="1:15" ht="20.25">
      <c r="A11" s="2"/>
      <c r="G11" s="4"/>
    </row>
    <row r="12" spans="1:15" ht="20.25">
      <c r="A12" s="2" t="s">
        <v>60</v>
      </c>
      <c r="N12" s="2" t="s">
        <v>61</v>
      </c>
    </row>
    <row r="13" spans="1:15" ht="20.25">
      <c r="A13" s="2"/>
    </row>
    <row r="14" spans="1:15" ht="40.5">
      <c r="A14" s="2" t="s">
        <v>9</v>
      </c>
      <c r="N14" s="5" t="s">
        <v>10</v>
      </c>
      <c r="O14" s="6" t="s">
        <v>11</v>
      </c>
    </row>
    <row r="15" spans="1:15" ht="20.25">
      <c r="N15" s="5"/>
      <c r="O15" s="6"/>
    </row>
    <row r="16" spans="1:15" ht="21">
      <c r="A16" s="7" t="s">
        <v>12</v>
      </c>
      <c r="N16" s="8"/>
      <c r="O16" s="9"/>
    </row>
    <row r="17" spans="1:15" ht="40.5">
      <c r="A17" s="7" t="s">
        <v>13</v>
      </c>
      <c r="N17" s="10" t="s">
        <v>14</v>
      </c>
      <c r="O17" s="11" t="s">
        <v>15</v>
      </c>
    </row>
    <row r="18" spans="1:15" ht="21">
      <c r="A18" s="7" t="s">
        <v>16</v>
      </c>
      <c r="N18" s="10"/>
      <c r="O18" s="11"/>
    </row>
    <row r="19" spans="1:15" ht="21">
      <c r="A19" s="7" t="s">
        <v>17</v>
      </c>
      <c r="N19" s="10"/>
      <c r="O19" s="11"/>
    </row>
    <row r="20" spans="1:15" ht="21">
      <c r="A20" s="7" t="s">
        <v>18</v>
      </c>
      <c r="N20" s="10"/>
      <c r="O20" s="11"/>
    </row>
    <row r="21" spans="1:15" ht="21">
      <c r="A21" s="2" t="s">
        <v>19</v>
      </c>
      <c r="C21" s="1" t="s">
        <v>20</v>
      </c>
      <c r="D21" s="1"/>
      <c r="N21" s="12"/>
      <c r="O21" s="12"/>
    </row>
    <row r="23" spans="1:15" ht="20.25">
      <c r="A23" s="2" t="s">
        <v>21</v>
      </c>
      <c r="E23" s="2" t="s">
        <v>22</v>
      </c>
    </row>
    <row r="24" spans="1:15" ht="20.25">
      <c r="G24" s="2" t="s">
        <v>23</v>
      </c>
    </row>
    <row r="25" spans="1:15" ht="20.25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01.25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20.25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23.25">
      <c r="A28" s="17">
        <v>1</v>
      </c>
      <c r="B28" s="18">
        <v>0</v>
      </c>
      <c r="C28" s="19">
        <v>0.15</v>
      </c>
      <c r="D28" s="20">
        <v>10230</v>
      </c>
      <c r="E28" s="20">
        <f t="shared" ref="E28:E59" si="0">D28*(100-2.17)/100</f>
        <v>10008.009</v>
      </c>
      <c r="F28" s="21">
        <v>33</v>
      </c>
      <c r="G28" s="22">
        <v>8</v>
      </c>
      <c r="H28" s="22">
        <v>8.15</v>
      </c>
      <c r="I28" s="20">
        <v>10230</v>
      </c>
      <c r="J28" s="20">
        <f t="shared" ref="J28:J59" si="1">I28*(100-2.17)/100</f>
        <v>10008.009</v>
      </c>
      <c r="K28" s="21">
        <v>65</v>
      </c>
      <c r="L28" s="22">
        <v>16</v>
      </c>
      <c r="M28" s="22">
        <v>16.149999999999999</v>
      </c>
      <c r="N28" s="20">
        <v>10230</v>
      </c>
      <c r="O28" s="20">
        <f t="shared" ref="O28:O59" si="2">N28*(100-2.17)/100</f>
        <v>10008.009</v>
      </c>
    </row>
    <row r="29" spans="1:15" ht="23.25">
      <c r="A29" s="17">
        <v>2</v>
      </c>
      <c r="B29" s="17">
        <v>0.15</v>
      </c>
      <c r="C29" s="23">
        <v>0.3</v>
      </c>
      <c r="D29" s="20">
        <v>10230</v>
      </c>
      <c r="E29" s="20">
        <f t="shared" si="0"/>
        <v>10008.009</v>
      </c>
      <c r="F29" s="21">
        <v>34</v>
      </c>
      <c r="G29" s="22">
        <v>8.15</v>
      </c>
      <c r="H29" s="22">
        <v>8.3000000000000007</v>
      </c>
      <c r="I29" s="20">
        <v>10230</v>
      </c>
      <c r="J29" s="20">
        <f t="shared" si="1"/>
        <v>10008.009</v>
      </c>
      <c r="K29" s="21">
        <v>66</v>
      </c>
      <c r="L29" s="22">
        <v>16.149999999999999</v>
      </c>
      <c r="M29" s="22">
        <v>16.3</v>
      </c>
      <c r="N29" s="20">
        <v>10230</v>
      </c>
      <c r="O29" s="20">
        <f t="shared" si="2"/>
        <v>10008.009</v>
      </c>
    </row>
    <row r="30" spans="1:15" ht="23.25">
      <c r="A30" s="17">
        <v>3</v>
      </c>
      <c r="B30" s="23">
        <v>0.3</v>
      </c>
      <c r="C30" s="19">
        <v>0.45</v>
      </c>
      <c r="D30" s="20">
        <v>10230</v>
      </c>
      <c r="E30" s="20">
        <f t="shared" si="0"/>
        <v>10008.009</v>
      </c>
      <c r="F30" s="21">
        <v>35</v>
      </c>
      <c r="G30" s="22">
        <v>8.3000000000000007</v>
      </c>
      <c r="H30" s="22">
        <v>8.4499999999999993</v>
      </c>
      <c r="I30" s="20">
        <v>10230</v>
      </c>
      <c r="J30" s="20">
        <f t="shared" si="1"/>
        <v>10008.009</v>
      </c>
      <c r="K30" s="21">
        <v>67</v>
      </c>
      <c r="L30" s="22">
        <v>16.3</v>
      </c>
      <c r="M30" s="22">
        <v>16.45</v>
      </c>
      <c r="N30" s="20">
        <v>10230</v>
      </c>
      <c r="O30" s="20">
        <f t="shared" si="2"/>
        <v>10008.009</v>
      </c>
    </row>
    <row r="31" spans="1:15" ht="23.25">
      <c r="A31" s="17">
        <v>4</v>
      </c>
      <c r="B31" s="17">
        <v>0.45</v>
      </c>
      <c r="C31" s="22">
        <v>1</v>
      </c>
      <c r="D31" s="20">
        <v>10230</v>
      </c>
      <c r="E31" s="20">
        <f t="shared" si="0"/>
        <v>10008.009</v>
      </c>
      <c r="F31" s="21">
        <v>36</v>
      </c>
      <c r="G31" s="22">
        <v>8.4499999999999993</v>
      </c>
      <c r="H31" s="22">
        <v>9</v>
      </c>
      <c r="I31" s="20">
        <v>10230</v>
      </c>
      <c r="J31" s="20">
        <f t="shared" si="1"/>
        <v>10008.009</v>
      </c>
      <c r="K31" s="21">
        <v>68</v>
      </c>
      <c r="L31" s="22">
        <v>16.45</v>
      </c>
      <c r="M31" s="22">
        <v>17</v>
      </c>
      <c r="N31" s="20">
        <v>10230</v>
      </c>
      <c r="O31" s="20">
        <f t="shared" si="2"/>
        <v>10008.009</v>
      </c>
    </row>
    <row r="32" spans="1:15" ht="23.25">
      <c r="A32" s="17">
        <v>5</v>
      </c>
      <c r="B32" s="22">
        <v>1</v>
      </c>
      <c r="C32" s="19">
        <v>1.1499999999999999</v>
      </c>
      <c r="D32" s="20">
        <v>10230</v>
      </c>
      <c r="E32" s="20">
        <f t="shared" si="0"/>
        <v>10008.009</v>
      </c>
      <c r="F32" s="21">
        <v>37</v>
      </c>
      <c r="G32" s="22">
        <v>9</v>
      </c>
      <c r="H32" s="22">
        <v>9.15</v>
      </c>
      <c r="I32" s="20">
        <v>10230</v>
      </c>
      <c r="J32" s="20">
        <f t="shared" si="1"/>
        <v>10008.009</v>
      </c>
      <c r="K32" s="21">
        <v>69</v>
      </c>
      <c r="L32" s="22">
        <v>17</v>
      </c>
      <c r="M32" s="22">
        <v>17.149999999999999</v>
      </c>
      <c r="N32" s="20">
        <v>10230</v>
      </c>
      <c r="O32" s="20">
        <f t="shared" si="2"/>
        <v>10008.009</v>
      </c>
    </row>
    <row r="33" spans="1:15" ht="23.25">
      <c r="A33" s="17">
        <v>6</v>
      </c>
      <c r="B33" s="19">
        <v>1.1499999999999999</v>
      </c>
      <c r="C33" s="22">
        <v>1.3</v>
      </c>
      <c r="D33" s="20">
        <v>10230</v>
      </c>
      <c r="E33" s="20">
        <f t="shared" si="0"/>
        <v>10008.009</v>
      </c>
      <c r="F33" s="21">
        <v>38</v>
      </c>
      <c r="G33" s="22">
        <v>9.15</v>
      </c>
      <c r="H33" s="22">
        <v>9.3000000000000007</v>
      </c>
      <c r="I33" s="20">
        <v>10230</v>
      </c>
      <c r="J33" s="20">
        <f t="shared" si="1"/>
        <v>10008.009</v>
      </c>
      <c r="K33" s="21">
        <v>70</v>
      </c>
      <c r="L33" s="22">
        <v>17.149999999999999</v>
      </c>
      <c r="M33" s="22">
        <v>17.3</v>
      </c>
      <c r="N33" s="20">
        <v>10230</v>
      </c>
      <c r="O33" s="20">
        <f t="shared" si="2"/>
        <v>10008.009</v>
      </c>
    </row>
    <row r="34" spans="1:15" ht="23.25">
      <c r="A34" s="17">
        <v>7</v>
      </c>
      <c r="B34" s="23">
        <v>1.3</v>
      </c>
      <c r="C34" s="19">
        <v>1.45</v>
      </c>
      <c r="D34" s="20">
        <v>10230</v>
      </c>
      <c r="E34" s="20">
        <f t="shared" si="0"/>
        <v>10008.009</v>
      </c>
      <c r="F34" s="21">
        <v>39</v>
      </c>
      <c r="G34" s="22">
        <v>9.3000000000000007</v>
      </c>
      <c r="H34" s="22">
        <v>9.4499999999999993</v>
      </c>
      <c r="I34" s="20">
        <v>10230</v>
      </c>
      <c r="J34" s="20">
        <f t="shared" si="1"/>
        <v>10008.009</v>
      </c>
      <c r="K34" s="21">
        <v>71</v>
      </c>
      <c r="L34" s="22">
        <v>17.3</v>
      </c>
      <c r="M34" s="22">
        <v>17.45</v>
      </c>
      <c r="N34" s="20">
        <v>10230</v>
      </c>
      <c r="O34" s="20">
        <f t="shared" si="2"/>
        <v>10008.009</v>
      </c>
    </row>
    <row r="35" spans="1:15" ht="23.25">
      <c r="A35" s="17">
        <v>8</v>
      </c>
      <c r="B35" s="17">
        <v>1.45</v>
      </c>
      <c r="C35" s="22">
        <v>2</v>
      </c>
      <c r="D35" s="20">
        <v>10230</v>
      </c>
      <c r="E35" s="20">
        <f t="shared" si="0"/>
        <v>10008.009</v>
      </c>
      <c r="F35" s="21">
        <v>40</v>
      </c>
      <c r="G35" s="22">
        <v>9.4499999999999993</v>
      </c>
      <c r="H35" s="22">
        <v>10</v>
      </c>
      <c r="I35" s="20">
        <v>10230</v>
      </c>
      <c r="J35" s="20">
        <f t="shared" si="1"/>
        <v>10008.009</v>
      </c>
      <c r="K35" s="21">
        <v>72</v>
      </c>
      <c r="L35" s="24">
        <v>17.45</v>
      </c>
      <c r="M35" s="22">
        <v>18</v>
      </c>
      <c r="N35" s="20">
        <v>10230</v>
      </c>
      <c r="O35" s="20">
        <f t="shared" si="2"/>
        <v>10008.009</v>
      </c>
    </row>
    <row r="36" spans="1:15" ht="23.25">
      <c r="A36" s="17">
        <v>9</v>
      </c>
      <c r="B36" s="23">
        <v>2</v>
      </c>
      <c r="C36" s="19">
        <v>2.15</v>
      </c>
      <c r="D36" s="20">
        <v>10230</v>
      </c>
      <c r="E36" s="20">
        <f t="shared" si="0"/>
        <v>10008.009</v>
      </c>
      <c r="F36" s="21">
        <v>41</v>
      </c>
      <c r="G36" s="22">
        <v>10</v>
      </c>
      <c r="H36" s="24">
        <v>10.15</v>
      </c>
      <c r="I36" s="20">
        <v>10230</v>
      </c>
      <c r="J36" s="20">
        <f t="shared" si="1"/>
        <v>10008.009</v>
      </c>
      <c r="K36" s="21">
        <v>73</v>
      </c>
      <c r="L36" s="24">
        <v>18</v>
      </c>
      <c r="M36" s="22">
        <v>18.149999999999999</v>
      </c>
      <c r="N36" s="20">
        <v>10230</v>
      </c>
      <c r="O36" s="20">
        <f t="shared" si="2"/>
        <v>10008.009</v>
      </c>
    </row>
    <row r="37" spans="1:15" ht="23.25">
      <c r="A37" s="17">
        <v>10</v>
      </c>
      <c r="B37" s="17">
        <v>2.15</v>
      </c>
      <c r="C37" s="22">
        <v>2.2999999999999998</v>
      </c>
      <c r="D37" s="20">
        <v>10230</v>
      </c>
      <c r="E37" s="20">
        <f t="shared" si="0"/>
        <v>10008.009</v>
      </c>
      <c r="F37" s="21">
        <v>42</v>
      </c>
      <c r="G37" s="22">
        <v>10.15</v>
      </c>
      <c r="H37" s="24">
        <v>10.3</v>
      </c>
      <c r="I37" s="20">
        <v>10230</v>
      </c>
      <c r="J37" s="20">
        <f t="shared" si="1"/>
        <v>10008.009</v>
      </c>
      <c r="K37" s="21">
        <v>74</v>
      </c>
      <c r="L37" s="24">
        <v>18.149999999999999</v>
      </c>
      <c r="M37" s="22">
        <v>18.3</v>
      </c>
      <c r="N37" s="20">
        <v>10230</v>
      </c>
      <c r="O37" s="20">
        <f t="shared" si="2"/>
        <v>10008.009</v>
      </c>
    </row>
    <row r="38" spans="1:15" ht="23.25">
      <c r="A38" s="17">
        <v>11</v>
      </c>
      <c r="B38" s="23">
        <v>2.2999999999999998</v>
      </c>
      <c r="C38" s="19">
        <v>2.4500000000000002</v>
      </c>
      <c r="D38" s="20">
        <v>10230</v>
      </c>
      <c r="E38" s="20">
        <f t="shared" si="0"/>
        <v>10008.009</v>
      </c>
      <c r="F38" s="21">
        <v>43</v>
      </c>
      <c r="G38" s="22">
        <v>10.3</v>
      </c>
      <c r="H38" s="24">
        <v>10.45</v>
      </c>
      <c r="I38" s="20">
        <v>10230</v>
      </c>
      <c r="J38" s="20">
        <f t="shared" si="1"/>
        <v>10008.009</v>
      </c>
      <c r="K38" s="21">
        <v>75</v>
      </c>
      <c r="L38" s="24">
        <v>18.3</v>
      </c>
      <c r="M38" s="22">
        <v>18.45</v>
      </c>
      <c r="N38" s="20">
        <v>10230</v>
      </c>
      <c r="O38" s="20">
        <f t="shared" si="2"/>
        <v>10008.009</v>
      </c>
    </row>
    <row r="39" spans="1:15" ht="23.25">
      <c r="A39" s="17">
        <v>12</v>
      </c>
      <c r="B39" s="17">
        <v>2.4500000000000002</v>
      </c>
      <c r="C39" s="22">
        <v>3</v>
      </c>
      <c r="D39" s="20">
        <v>10230</v>
      </c>
      <c r="E39" s="20">
        <f t="shared" si="0"/>
        <v>10008.009</v>
      </c>
      <c r="F39" s="21">
        <v>44</v>
      </c>
      <c r="G39" s="22">
        <v>10.45</v>
      </c>
      <c r="H39" s="24">
        <v>11</v>
      </c>
      <c r="I39" s="20">
        <v>10230</v>
      </c>
      <c r="J39" s="20">
        <f t="shared" si="1"/>
        <v>10008.009</v>
      </c>
      <c r="K39" s="21">
        <v>76</v>
      </c>
      <c r="L39" s="24">
        <v>18.45</v>
      </c>
      <c r="M39" s="22">
        <v>19</v>
      </c>
      <c r="N39" s="20">
        <v>10230</v>
      </c>
      <c r="O39" s="20">
        <f t="shared" si="2"/>
        <v>10008.009</v>
      </c>
    </row>
    <row r="40" spans="1:15" ht="23.25">
      <c r="A40" s="17">
        <v>13</v>
      </c>
      <c r="B40" s="23">
        <v>3</v>
      </c>
      <c r="C40" s="25">
        <v>3.15</v>
      </c>
      <c r="D40" s="20">
        <v>10230</v>
      </c>
      <c r="E40" s="20">
        <f t="shared" si="0"/>
        <v>10008.009</v>
      </c>
      <c r="F40" s="21">
        <v>45</v>
      </c>
      <c r="G40" s="22">
        <v>11</v>
      </c>
      <c r="H40" s="24">
        <v>11.15</v>
      </c>
      <c r="I40" s="20">
        <v>10230</v>
      </c>
      <c r="J40" s="20">
        <f t="shared" si="1"/>
        <v>10008.009</v>
      </c>
      <c r="K40" s="21">
        <v>77</v>
      </c>
      <c r="L40" s="24">
        <v>19</v>
      </c>
      <c r="M40" s="22">
        <v>19.149999999999999</v>
      </c>
      <c r="N40" s="20">
        <v>10230</v>
      </c>
      <c r="O40" s="20">
        <f t="shared" si="2"/>
        <v>10008.009</v>
      </c>
    </row>
    <row r="41" spans="1:15" ht="23.25">
      <c r="A41" s="17">
        <v>14</v>
      </c>
      <c r="B41" s="17">
        <v>3.15</v>
      </c>
      <c r="C41" s="24">
        <v>3.3</v>
      </c>
      <c r="D41" s="20">
        <v>10230</v>
      </c>
      <c r="E41" s="20">
        <f t="shared" si="0"/>
        <v>10008.009</v>
      </c>
      <c r="F41" s="21">
        <v>46</v>
      </c>
      <c r="G41" s="22">
        <v>11.15</v>
      </c>
      <c r="H41" s="24">
        <v>11.3</v>
      </c>
      <c r="I41" s="20">
        <v>10230</v>
      </c>
      <c r="J41" s="20">
        <f t="shared" si="1"/>
        <v>10008.009</v>
      </c>
      <c r="K41" s="21">
        <v>78</v>
      </c>
      <c r="L41" s="24">
        <v>19.149999999999999</v>
      </c>
      <c r="M41" s="22">
        <v>19.3</v>
      </c>
      <c r="N41" s="20">
        <v>10230</v>
      </c>
      <c r="O41" s="20">
        <f t="shared" si="2"/>
        <v>10008.009</v>
      </c>
    </row>
    <row r="42" spans="1:15" ht="23.25">
      <c r="A42" s="17">
        <v>15</v>
      </c>
      <c r="B42" s="23">
        <v>3.3</v>
      </c>
      <c r="C42" s="25">
        <v>3.45</v>
      </c>
      <c r="D42" s="20">
        <v>10230</v>
      </c>
      <c r="E42" s="20">
        <f t="shared" si="0"/>
        <v>10008.009</v>
      </c>
      <c r="F42" s="21">
        <v>47</v>
      </c>
      <c r="G42" s="22">
        <v>11.3</v>
      </c>
      <c r="H42" s="24">
        <v>11.45</v>
      </c>
      <c r="I42" s="20">
        <v>10230</v>
      </c>
      <c r="J42" s="20">
        <f t="shared" si="1"/>
        <v>10008.009</v>
      </c>
      <c r="K42" s="21">
        <v>79</v>
      </c>
      <c r="L42" s="24">
        <v>19.3</v>
      </c>
      <c r="M42" s="22">
        <v>19.45</v>
      </c>
      <c r="N42" s="20">
        <v>10230</v>
      </c>
      <c r="O42" s="20">
        <f t="shared" si="2"/>
        <v>10008.009</v>
      </c>
    </row>
    <row r="43" spans="1:15" ht="23.25">
      <c r="A43" s="17">
        <v>16</v>
      </c>
      <c r="B43" s="17">
        <v>3.45</v>
      </c>
      <c r="C43" s="24">
        <v>4</v>
      </c>
      <c r="D43" s="20">
        <v>10230</v>
      </c>
      <c r="E43" s="20">
        <f t="shared" si="0"/>
        <v>10008.009</v>
      </c>
      <c r="F43" s="21">
        <v>48</v>
      </c>
      <c r="G43" s="22">
        <v>11.45</v>
      </c>
      <c r="H43" s="24">
        <v>12</v>
      </c>
      <c r="I43" s="20">
        <v>10230</v>
      </c>
      <c r="J43" s="20">
        <f t="shared" si="1"/>
        <v>10008.009</v>
      </c>
      <c r="K43" s="21">
        <v>80</v>
      </c>
      <c r="L43" s="24">
        <v>19.45</v>
      </c>
      <c r="M43" s="22">
        <v>20</v>
      </c>
      <c r="N43" s="20">
        <v>10230</v>
      </c>
      <c r="O43" s="20">
        <f t="shared" si="2"/>
        <v>10008.009</v>
      </c>
    </row>
    <row r="44" spans="1:15" ht="23.25">
      <c r="A44" s="17">
        <v>17</v>
      </c>
      <c r="B44" s="23">
        <v>4</v>
      </c>
      <c r="C44" s="25">
        <v>4.1500000000000004</v>
      </c>
      <c r="D44" s="20">
        <v>10230</v>
      </c>
      <c r="E44" s="20">
        <f t="shared" si="0"/>
        <v>10008.009</v>
      </c>
      <c r="F44" s="21">
        <v>49</v>
      </c>
      <c r="G44" s="22">
        <v>12</v>
      </c>
      <c r="H44" s="24">
        <v>12.15</v>
      </c>
      <c r="I44" s="20">
        <v>10230</v>
      </c>
      <c r="J44" s="20">
        <f t="shared" si="1"/>
        <v>10008.009</v>
      </c>
      <c r="K44" s="21">
        <v>81</v>
      </c>
      <c r="L44" s="24">
        <v>20</v>
      </c>
      <c r="M44" s="22">
        <v>20.149999999999999</v>
      </c>
      <c r="N44" s="20">
        <v>10230</v>
      </c>
      <c r="O44" s="20">
        <f t="shared" si="2"/>
        <v>10008.009</v>
      </c>
    </row>
    <row r="45" spans="1:15" ht="23.25">
      <c r="A45" s="17">
        <v>18</v>
      </c>
      <c r="B45" s="17">
        <v>4.1500000000000004</v>
      </c>
      <c r="C45" s="24">
        <v>4.3</v>
      </c>
      <c r="D45" s="20">
        <v>10230</v>
      </c>
      <c r="E45" s="20">
        <f t="shared" si="0"/>
        <v>10008.009</v>
      </c>
      <c r="F45" s="21">
        <v>50</v>
      </c>
      <c r="G45" s="22">
        <v>12.15</v>
      </c>
      <c r="H45" s="24">
        <v>12.3</v>
      </c>
      <c r="I45" s="20">
        <v>10230</v>
      </c>
      <c r="J45" s="20">
        <f t="shared" si="1"/>
        <v>10008.009</v>
      </c>
      <c r="K45" s="21">
        <v>82</v>
      </c>
      <c r="L45" s="24">
        <v>20.149999999999999</v>
      </c>
      <c r="M45" s="22">
        <v>20.3</v>
      </c>
      <c r="N45" s="20">
        <v>10230</v>
      </c>
      <c r="O45" s="20">
        <f t="shared" si="2"/>
        <v>10008.009</v>
      </c>
    </row>
    <row r="46" spans="1:15" ht="23.25">
      <c r="A46" s="17">
        <v>19</v>
      </c>
      <c r="B46" s="23">
        <v>4.3</v>
      </c>
      <c r="C46" s="25">
        <v>4.45</v>
      </c>
      <c r="D46" s="20">
        <v>10230</v>
      </c>
      <c r="E46" s="20">
        <f t="shared" si="0"/>
        <v>10008.009</v>
      </c>
      <c r="F46" s="21">
        <v>51</v>
      </c>
      <c r="G46" s="22">
        <v>12.3</v>
      </c>
      <c r="H46" s="24">
        <v>12.45</v>
      </c>
      <c r="I46" s="20">
        <v>10230</v>
      </c>
      <c r="J46" s="20">
        <f t="shared" si="1"/>
        <v>10008.009</v>
      </c>
      <c r="K46" s="21">
        <v>83</v>
      </c>
      <c r="L46" s="24">
        <v>20.3</v>
      </c>
      <c r="M46" s="22">
        <v>20.45</v>
      </c>
      <c r="N46" s="20">
        <v>10230</v>
      </c>
      <c r="O46" s="20">
        <f t="shared" si="2"/>
        <v>10008.009</v>
      </c>
    </row>
    <row r="47" spans="1:15" ht="23.25">
      <c r="A47" s="17">
        <v>20</v>
      </c>
      <c r="B47" s="17">
        <v>4.45</v>
      </c>
      <c r="C47" s="24">
        <v>5</v>
      </c>
      <c r="D47" s="20">
        <v>10230</v>
      </c>
      <c r="E47" s="20">
        <f t="shared" si="0"/>
        <v>10008.009</v>
      </c>
      <c r="F47" s="21">
        <v>52</v>
      </c>
      <c r="G47" s="22">
        <v>12.45</v>
      </c>
      <c r="H47" s="24">
        <v>13</v>
      </c>
      <c r="I47" s="20">
        <v>10230</v>
      </c>
      <c r="J47" s="20">
        <f t="shared" si="1"/>
        <v>10008.009</v>
      </c>
      <c r="K47" s="21">
        <v>84</v>
      </c>
      <c r="L47" s="24">
        <v>20.45</v>
      </c>
      <c r="M47" s="22">
        <v>21</v>
      </c>
      <c r="N47" s="20">
        <v>10230</v>
      </c>
      <c r="O47" s="20">
        <f t="shared" si="2"/>
        <v>10008.009</v>
      </c>
    </row>
    <row r="48" spans="1:15" ht="23.25">
      <c r="A48" s="17">
        <v>21</v>
      </c>
      <c r="B48" s="22">
        <v>5</v>
      </c>
      <c r="C48" s="25">
        <v>5.15</v>
      </c>
      <c r="D48" s="20">
        <v>10230</v>
      </c>
      <c r="E48" s="20">
        <f t="shared" si="0"/>
        <v>10008.009</v>
      </c>
      <c r="F48" s="21">
        <v>53</v>
      </c>
      <c r="G48" s="22">
        <v>13</v>
      </c>
      <c r="H48" s="24">
        <v>13.15</v>
      </c>
      <c r="I48" s="20">
        <v>10230</v>
      </c>
      <c r="J48" s="20">
        <f t="shared" si="1"/>
        <v>10008.009</v>
      </c>
      <c r="K48" s="21">
        <v>85</v>
      </c>
      <c r="L48" s="24">
        <v>21</v>
      </c>
      <c r="M48" s="22">
        <v>21.15</v>
      </c>
      <c r="N48" s="20">
        <v>10230</v>
      </c>
      <c r="O48" s="20">
        <f t="shared" si="2"/>
        <v>10008.009</v>
      </c>
    </row>
    <row r="49" spans="1:18" ht="23.25">
      <c r="A49" s="17">
        <v>22</v>
      </c>
      <c r="B49" s="19">
        <v>5.15</v>
      </c>
      <c r="C49" s="24">
        <v>5.3</v>
      </c>
      <c r="D49" s="20">
        <v>10230</v>
      </c>
      <c r="E49" s="20">
        <f t="shared" si="0"/>
        <v>10008.009</v>
      </c>
      <c r="F49" s="21">
        <v>54</v>
      </c>
      <c r="G49" s="22">
        <v>13.15</v>
      </c>
      <c r="H49" s="24">
        <v>13.3</v>
      </c>
      <c r="I49" s="20">
        <v>10230</v>
      </c>
      <c r="J49" s="20">
        <f t="shared" si="1"/>
        <v>10008.009</v>
      </c>
      <c r="K49" s="21">
        <v>86</v>
      </c>
      <c r="L49" s="24">
        <v>21.15</v>
      </c>
      <c r="M49" s="22">
        <v>21.3</v>
      </c>
      <c r="N49" s="20">
        <v>10230</v>
      </c>
      <c r="O49" s="20">
        <f t="shared" si="2"/>
        <v>10008.009</v>
      </c>
    </row>
    <row r="50" spans="1:18" ht="23.25">
      <c r="A50" s="17">
        <v>23</v>
      </c>
      <c r="B50" s="22">
        <v>5.3</v>
      </c>
      <c r="C50" s="25">
        <v>5.45</v>
      </c>
      <c r="D50" s="20">
        <v>10230</v>
      </c>
      <c r="E50" s="20">
        <f t="shared" si="0"/>
        <v>10008.009</v>
      </c>
      <c r="F50" s="21">
        <v>55</v>
      </c>
      <c r="G50" s="22">
        <v>13.3</v>
      </c>
      <c r="H50" s="24">
        <v>13.45</v>
      </c>
      <c r="I50" s="20">
        <v>10230</v>
      </c>
      <c r="J50" s="20">
        <f t="shared" si="1"/>
        <v>10008.009</v>
      </c>
      <c r="K50" s="21">
        <v>87</v>
      </c>
      <c r="L50" s="24">
        <v>21.3</v>
      </c>
      <c r="M50" s="22">
        <v>21.45</v>
      </c>
      <c r="N50" s="20">
        <v>10230</v>
      </c>
      <c r="O50" s="20">
        <f t="shared" si="2"/>
        <v>10008.009</v>
      </c>
    </row>
    <row r="51" spans="1:18" ht="23.25">
      <c r="A51" s="17">
        <v>24</v>
      </c>
      <c r="B51" s="19">
        <v>5.45</v>
      </c>
      <c r="C51" s="24">
        <v>6</v>
      </c>
      <c r="D51" s="20">
        <v>10230</v>
      </c>
      <c r="E51" s="20">
        <f t="shared" si="0"/>
        <v>10008.009</v>
      </c>
      <c r="F51" s="21">
        <v>56</v>
      </c>
      <c r="G51" s="22">
        <v>13.45</v>
      </c>
      <c r="H51" s="24">
        <v>14</v>
      </c>
      <c r="I51" s="20">
        <v>10230</v>
      </c>
      <c r="J51" s="20">
        <f t="shared" si="1"/>
        <v>10008.009</v>
      </c>
      <c r="K51" s="21">
        <v>88</v>
      </c>
      <c r="L51" s="24">
        <v>21.45</v>
      </c>
      <c r="M51" s="22">
        <v>22</v>
      </c>
      <c r="N51" s="20">
        <v>10230</v>
      </c>
      <c r="O51" s="20">
        <f t="shared" si="2"/>
        <v>10008.009</v>
      </c>
    </row>
    <row r="52" spans="1:18" ht="23.25">
      <c r="A52" s="17">
        <v>25</v>
      </c>
      <c r="B52" s="22">
        <v>6</v>
      </c>
      <c r="C52" s="25">
        <v>6.15</v>
      </c>
      <c r="D52" s="20">
        <v>10230</v>
      </c>
      <c r="E52" s="20">
        <f t="shared" si="0"/>
        <v>10008.009</v>
      </c>
      <c r="F52" s="21">
        <v>57</v>
      </c>
      <c r="G52" s="22">
        <v>14</v>
      </c>
      <c r="H52" s="24">
        <v>14.15</v>
      </c>
      <c r="I52" s="20">
        <v>10230</v>
      </c>
      <c r="J52" s="20">
        <f t="shared" si="1"/>
        <v>10008.009</v>
      </c>
      <c r="K52" s="21">
        <v>89</v>
      </c>
      <c r="L52" s="24">
        <v>22</v>
      </c>
      <c r="M52" s="22">
        <v>22.15</v>
      </c>
      <c r="N52" s="20">
        <v>10230</v>
      </c>
      <c r="O52" s="20">
        <f t="shared" si="2"/>
        <v>10008.009</v>
      </c>
    </row>
    <row r="53" spans="1:18" ht="23.25">
      <c r="A53" s="17">
        <v>26</v>
      </c>
      <c r="B53" s="19">
        <v>6.15</v>
      </c>
      <c r="C53" s="24">
        <v>6.3</v>
      </c>
      <c r="D53" s="20">
        <v>10230</v>
      </c>
      <c r="E53" s="20">
        <f t="shared" si="0"/>
        <v>10008.009</v>
      </c>
      <c r="F53" s="21">
        <v>58</v>
      </c>
      <c r="G53" s="22">
        <v>14.15</v>
      </c>
      <c r="H53" s="24">
        <v>14.3</v>
      </c>
      <c r="I53" s="20">
        <v>10230</v>
      </c>
      <c r="J53" s="20">
        <f t="shared" si="1"/>
        <v>10008.009</v>
      </c>
      <c r="K53" s="21">
        <v>90</v>
      </c>
      <c r="L53" s="24">
        <v>22.15</v>
      </c>
      <c r="M53" s="22">
        <v>22.3</v>
      </c>
      <c r="N53" s="20">
        <v>10230</v>
      </c>
      <c r="O53" s="20">
        <f t="shared" si="2"/>
        <v>10008.009</v>
      </c>
    </row>
    <row r="54" spans="1:18" ht="23.25">
      <c r="A54" s="17">
        <v>27</v>
      </c>
      <c r="B54" s="22">
        <v>6.3</v>
      </c>
      <c r="C54" s="25">
        <v>6.45</v>
      </c>
      <c r="D54" s="20">
        <v>10230</v>
      </c>
      <c r="E54" s="20">
        <f t="shared" si="0"/>
        <v>10008.009</v>
      </c>
      <c r="F54" s="21">
        <v>59</v>
      </c>
      <c r="G54" s="22">
        <v>14.3</v>
      </c>
      <c r="H54" s="24">
        <v>14.45</v>
      </c>
      <c r="I54" s="20">
        <v>10230</v>
      </c>
      <c r="J54" s="20">
        <f t="shared" si="1"/>
        <v>10008.009</v>
      </c>
      <c r="K54" s="21">
        <v>91</v>
      </c>
      <c r="L54" s="24">
        <v>22.3</v>
      </c>
      <c r="M54" s="22">
        <v>22.45</v>
      </c>
      <c r="N54" s="20">
        <v>10230</v>
      </c>
      <c r="O54" s="20">
        <f t="shared" si="2"/>
        <v>10008.009</v>
      </c>
    </row>
    <row r="55" spans="1:18" ht="23.25">
      <c r="A55" s="17">
        <v>28</v>
      </c>
      <c r="B55" s="19">
        <v>6.45</v>
      </c>
      <c r="C55" s="24">
        <v>7</v>
      </c>
      <c r="D55" s="20">
        <v>10230</v>
      </c>
      <c r="E55" s="20">
        <f t="shared" si="0"/>
        <v>10008.009</v>
      </c>
      <c r="F55" s="21">
        <v>60</v>
      </c>
      <c r="G55" s="22">
        <v>14.45</v>
      </c>
      <c r="H55" s="22">
        <v>15</v>
      </c>
      <c r="I55" s="20">
        <v>10230</v>
      </c>
      <c r="J55" s="20">
        <f t="shared" si="1"/>
        <v>10008.009</v>
      </c>
      <c r="K55" s="21">
        <v>92</v>
      </c>
      <c r="L55" s="24">
        <v>22.45</v>
      </c>
      <c r="M55" s="22">
        <v>23</v>
      </c>
      <c r="N55" s="20">
        <v>10230</v>
      </c>
      <c r="O55" s="20">
        <f t="shared" si="2"/>
        <v>10008.009</v>
      </c>
    </row>
    <row r="56" spans="1:18" ht="23.25">
      <c r="A56" s="17">
        <v>29</v>
      </c>
      <c r="B56" s="22">
        <v>7</v>
      </c>
      <c r="C56" s="25">
        <v>7.15</v>
      </c>
      <c r="D56" s="20">
        <v>10230</v>
      </c>
      <c r="E56" s="20">
        <f t="shared" si="0"/>
        <v>10008.009</v>
      </c>
      <c r="F56" s="21">
        <v>61</v>
      </c>
      <c r="G56" s="22">
        <v>15</v>
      </c>
      <c r="H56" s="22">
        <v>15.15</v>
      </c>
      <c r="I56" s="20">
        <v>10230</v>
      </c>
      <c r="J56" s="20">
        <f t="shared" si="1"/>
        <v>10008.009</v>
      </c>
      <c r="K56" s="21">
        <v>93</v>
      </c>
      <c r="L56" s="24">
        <v>23</v>
      </c>
      <c r="M56" s="22">
        <v>23.15</v>
      </c>
      <c r="N56" s="20">
        <v>10230</v>
      </c>
      <c r="O56" s="20">
        <f t="shared" si="2"/>
        <v>10008.009</v>
      </c>
    </row>
    <row r="57" spans="1:18" ht="23.25">
      <c r="A57" s="17">
        <v>30</v>
      </c>
      <c r="B57" s="19">
        <v>7.15</v>
      </c>
      <c r="C57" s="24">
        <v>7.3</v>
      </c>
      <c r="D57" s="20">
        <v>10230</v>
      </c>
      <c r="E57" s="20">
        <f t="shared" si="0"/>
        <v>10008.009</v>
      </c>
      <c r="F57" s="21">
        <v>62</v>
      </c>
      <c r="G57" s="22">
        <v>15.15</v>
      </c>
      <c r="H57" s="22">
        <v>15.3</v>
      </c>
      <c r="I57" s="20">
        <v>10230</v>
      </c>
      <c r="J57" s="20">
        <f t="shared" si="1"/>
        <v>10008.009</v>
      </c>
      <c r="K57" s="21">
        <v>94</v>
      </c>
      <c r="L57" s="22">
        <v>23.15</v>
      </c>
      <c r="M57" s="22">
        <v>23.3</v>
      </c>
      <c r="N57" s="20">
        <v>10230</v>
      </c>
      <c r="O57" s="20">
        <f t="shared" si="2"/>
        <v>10008.009</v>
      </c>
    </row>
    <row r="58" spans="1:18" ht="23.25">
      <c r="A58" s="17">
        <v>31</v>
      </c>
      <c r="B58" s="22">
        <v>7.3</v>
      </c>
      <c r="C58" s="25">
        <v>7.45</v>
      </c>
      <c r="D58" s="20">
        <v>10230</v>
      </c>
      <c r="E58" s="20">
        <f t="shared" si="0"/>
        <v>10008.009</v>
      </c>
      <c r="F58" s="21">
        <v>63</v>
      </c>
      <c r="G58" s="22">
        <v>15.3</v>
      </c>
      <c r="H58" s="22">
        <v>15.45</v>
      </c>
      <c r="I58" s="20">
        <v>10230</v>
      </c>
      <c r="J58" s="20">
        <f t="shared" si="1"/>
        <v>10008.009</v>
      </c>
      <c r="K58" s="21">
        <v>95</v>
      </c>
      <c r="L58" s="22">
        <v>23.3</v>
      </c>
      <c r="M58" s="22">
        <v>23.45</v>
      </c>
      <c r="N58" s="20">
        <v>10230</v>
      </c>
      <c r="O58" s="20">
        <f t="shared" si="2"/>
        <v>10008.009</v>
      </c>
    </row>
    <row r="59" spans="1:18" ht="23.25">
      <c r="A59" s="17">
        <v>32</v>
      </c>
      <c r="B59" s="19">
        <v>7.45</v>
      </c>
      <c r="C59" s="24">
        <v>8</v>
      </c>
      <c r="D59" s="20">
        <v>10230</v>
      </c>
      <c r="E59" s="20">
        <f t="shared" si="0"/>
        <v>10008.009</v>
      </c>
      <c r="F59" s="21">
        <v>64</v>
      </c>
      <c r="G59" s="22">
        <v>15.45</v>
      </c>
      <c r="H59" s="22">
        <v>16</v>
      </c>
      <c r="I59" s="20">
        <v>10230</v>
      </c>
      <c r="J59" s="20">
        <f t="shared" si="1"/>
        <v>10008.009</v>
      </c>
      <c r="K59" s="26">
        <v>96</v>
      </c>
      <c r="L59" s="22">
        <v>23.45</v>
      </c>
      <c r="M59" s="27">
        <v>24</v>
      </c>
      <c r="N59" s="20">
        <v>10230</v>
      </c>
      <c r="O59" s="20">
        <f t="shared" si="2"/>
        <v>10008.009</v>
      </c>
    </row>
    <row r="60" spans="1:18" ht="23.25">
      <c r="A60" s="28"/>
      <c r="B60" s="29"/>
      <c r="C60" s="30"/>
      <c r="D60" s="31">
        <f>SUM(D28:D59)</f>
        <v>327360</v>
      </c>
      <c r="E60" s="32">
        <f>SUM(E28:E59)</f>
        <v>320256.288</v>
      </c>
      <c r="F60" s="33"/>
      <c r="G60" s="34"/>
      <c r="H60" s="34"/>
      <c r="I60" s="32">
        <f>SUM(I28:I59)</f>
        <v>327360</v>
      </c>
      <c r="J60" s="31">
        <f>SUM(J28:J59)</f>
        <v>320256.288</v>
      </c>
      <c r="K60" s="33"/>
      <c r="L60" s="34"/>
      <c r="M60" s="34"/>
      <c r="N60" s="31">
        <f>SUM(N28:N59)</f>
        <v>327360</v>
      </c>
      <c r="O60" s="32">
        <f>SUM(O28:O59)</f>
        <v>320256.288</v>
      </c>
      <c r="P60" s="12"/>
      <c r="Q60" s="35"/>
      <c r="R60" s="12"/>
    </row>
    <row r="64" spans="1:18">
      <c r="A64" t="s">
        <v>62</v>
      </c>
      <c r="B64">
        <f>SUM(D60,I60,N60)/(4000*1000)</f>
        <v>0.24551999999999999</v>
      </c>
      <c r="C64">
        <f>ROUNDDOWN(SUM(E60,J60,O60)/(4000*1000),4)</f>
        <v>0.24010000000000001</v>
      </c>
    </row>
    <row r="66" spans="1:17" ht="23.25">
      <c r="A66" s="2" t="s">
        <v>30</v>
      </c>
      <c r="D66" s="31"/>
      <c r="E66" s="36"/>
      <c r="J66" s="36"/>
      <c r="O66" s="36"/>
      <c r="Q66" s="36"/>
    </row>
    <row r="67" spans="1:17" ht="23.25">
      <c r="D67" s="31"/>
      <c r="J67" s="36"/>
      <c r="Q67" s="36"/>
    </row>
    <row r="68" spans="1:17" ht="2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23.25">
      <c r="A69" s="38" t="s">
        <v>32</v>
      </c>
      <c r="B69" s="38"/>
      <c r="C69" s="38"/>
      <c r="D69" s="31"/>
      <c r="E69" s="39"/>
      <c r="H69" s="36"/>
      <c r="J69" s="36"/>
    </row>
    <row r="70" spans="1:17" ht="23.25">
      <c r="D70" s="31"/>
      <c r="E70" s="36"/>
      <c r="H70" s="36"/>
      <c r="J70" s="36"/>
    </row>
    <row r="71" spans="1:17" ht="23.25">
      <c r="D71" s="31"/>
      <c r="E71" s="36"/>
      <c r="H71" s="36"/>
      <c r="M71" s="7" t="s">
        <v>33</v>
      </c>
    </row>
    <row r="72" spans="1:17" ht="23.25">
      <c r="D72" s="31"/>
      <c r="E72" s="36"/>
      <c r="H72" s="36"/>
    </row>
    <row r="73" spans="1:17" ht="23.25">
      <c r="D73" s="31"/>
      <c r="E73" s="36"/>
      <c r="H73" s="36"/>
    </row>
    <row r="74" spans="1:17" ht="23.25">
      <c r="D74" s="31"/>
      <c r="E74" s="36"/>
      <c r="H74" s="36"/>
    </row>
    <row r="75" spans="1:17" ht="23.25">
      <c r="D75" s="31"/>
      <c r="E75" s="36"/>
      <c r="H75" s="36"/>
    </row>
    <row r="76" spans="1:17" ht="23.25">
      <c r="D76" s="31"/>
      <c r="E76" s="36"/>
      <c r="H76" s="36"/>
    </row>
    <row r="77" spans="1:17" ht="23.25">
      <c r="D77" s="31"/>
      <c r="E77" s="36"/>
      <c r="H77" s="36"/>
    </row>
    <row r="78" spans="1:17" ht="23.25">
      <c r="D78" s="31"/>
      <c r="E78" s="36"/>
      <c r="H78" s="36"/>
    </row>
    <row r="79" spans="1:17" ht="23.25">
      <c r="D79" s="31"/>
      <c r="E79" s="36"/>
      <c r="H79" s="36"/>
    </row>
    <row r="80" spans="1:17" ht="23.25">
      <c r="D80" s="31"/>
      <c r="E80" s="36"/>
      <c r="H80" s="36"/>
    </row>
    <row r="81" spans="4:8" ht="23.25">
      <c r="D81" s="31"/>
      <c r="E81" s="36"/>
      <c r="H81" s="36"/>
    </row>
    <row r="82" spans="4:8" ht="23.25">
      <c r="D82" s="31"/>
      <c r="E82" s="36"/>
      <c r="H82" s="36"/>
    </row>
    <row r="83" spans="4:8" ht="23.25">
      <c r="D83" s="31"/>
      <c r="E83" s="36"/>
      <c r="H83" s="36"/>
    </row>
    <row r="84" spans="4:8" ht="23.25">
      <c r="D84" s="31"/>
      <c r="E84" s="36"/>
      <c r="H84" s="36"/>
    </row>
    <row r="85" spans="4:8" ht="23.25">
      <c r="D85" s="31"/>
      <c r="E85" s="36"/>
      <c r="H85" s="36"/>
    </row>
    <row r="86" spans="4:8" ht="23.25">
      <c r="D86" s="31"/>
      <c r="E86" s="36"/>
      <c r="H86" s="36"/>
    </row>
    <row r="87" spans="4:8" ht="23.25">
      <c r="D87" s="31"/>
      <c r="E87" s="36"/>
      <c r="H87" s="36"/>
    </row>
    <row r="88" spans="4:8" ht="23.25">
      <c r="D88" s="31"/>
      <c r="E88" s="36"/>
      <c r="H88" s="36"/>
    </row>
    <row r="89" spans="4:8" ht="23.25">
      <c r="D89" s="31"/>
      <c r="E89" s="36"/>
      <c r="H89" s="36"/>
    </row>
    <row r="90" spans="4:8" ht="23.25">
      <c r="D90" s="31"/>
      <c r="E90" s="36"/>
      <c r="H90" s="36"/>
    </row>
    <row r="91" spans="4:8" ht="23.25">
      <c r="D91" s="31"/>
      <c r="E91" s="36"/>
      <c r="H91" s="36"/>
    </row>
    <row r="92" spans="4:8" ht="23.25">
      <c r="D92" s="31"/>
      <c r="E92" s="36"/>
      <c r="H92" s="36"/>
    </row>
    <row r="93" spans="4:8" ht="23.25">
      <c r="D93" s="31"/>
      <c r="E93" s="36"/>
      <c r="H93" s="36"/>
    </row>
    <row r="94" spans="4:8" ht="23.25">
      <c r="D94" s="40"/>
      <c r="E94" s="36"/>
      <c r="H94" s="36"/>
    </row>
    <row r="95" spans="4:8" ht="21">
      <c r="E95" s="36"/>
      <c r="H95" s="36"/>
    </row>
    <row r="96" spans="4:8" ht="21">
      <c r="E96" s="36"/>
      <c r="H96" s="36"/>
    </row>
    <row r="97" spans="4:8" ht="21">
      <c r="E97" s="36"/>
      <c r="H97" s="36"/>
    </row>
    <row r="98" spans="4:8" ht="23.25">
      <c r="D98" s="41"/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19" workbookViewId="0">
      <selection activeCell="N19" sqref="N1:O1048576"/>
    </sheetView>
  </sheetViews>
  <sheetFormatPr defaultColWidth="9.140625" defaultRowHeight="12.75"/>
  <cols>
    <col min="4" max="5" width="15" customWidth="1"/>
    <col min="9" max="9" width="15.7109375" customWidth="1"/>
    <col min="10" max="10" width="14.140625" customWidth="1"/>
    <col min="14" max="15" width="14.5703125" customWidth="1"/>
  </cols>
  <sheetData>
    <row r="2" spans="1:15" ht="2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0.25">
      <c r="A4" s="2" t="s">
        <v>63</v>
      </c>
      <c r="B4" s="2"/>
      <c r="C4" s="2"/>
      <c r="D4" s="2"/>
      <c r="E4" s="2"/>
      <c r="F4" s="2"/>
      <c r="G4" s="2"/>
      <c r="H4" s="2"/>
      <c r="I4" s="2"/>
    </row>
    <row r="5" spans="1:15" ht="20.25">
      <c r="A5" s="2"/>
    </row>
    <row r="6" spans="1:15" ht="20.25">
      <c r="A6" s="2" t="s">
        <v>2</v>
      </c>
    </row>
    <row r="7" spans="1:15" ht="20.25">
      <c r="A7" s="2" t="s">
        <v>3</v>
      </c>
    </row>
    <row r="8" spans="1:15" ht="21">
      <c r="A8" s="2" t="s">
        <v>4</v>
      </c>
      <c r="H8" s="3"/>
    </row>
    <row r="9" spans="1:15" ht="20.25">
      <c r="A9" s="2" t="s">
        <v>5</v>
      </c>
    </row>
    <row r="10" spans="1:15" ht="20.25">
      <c r="A10" s="2" t="s">
        <v>6</v>
      </c>
    </row>
    <row r="11" spans="1:15" ht="20.25">
      <c r="A11" s="2"/>
      <c r="G11" s="4"/>
    </row>
    <row r="12" spans="1:15" ht="20.25">
      <c r="A12" s="2" t="s">
        <v>64</v>
      </c>
      <c r="N12" s="2" t="s">
        <v>65</v>
      </c>
    </row>
    <row r="13" spans="1:15" ht="20.25">
      <c r="A13" s="2"/>
    </row>
    <row r="14" spans="1:15" ht="40.5">
      <c r="A14" s="2" t="s">
        <v>9</v>
      </c>
      <c r="N14" s="5" t="s">
        <v>10</v>
      </c>
      <c r="O14" s="6" t="s">
        <v>11</v>
      </c>
    </row>
    <row r="15" spans="1:15" ht="20.25">
      <c r="N15" s="5"/>
      <c r="O15" s="6"/>
    </row>
    <row r="16" spans="1:15" ht="21">
      <c r="A16" s="7" t="s">
        <v>12</v>
      </c>
      <c r="N16" s="8"/>
      <c r="O16" s="9"/>
    </row>
    <row r="17" spans="1:15" ht="40.5">
      <c r="A17" s="7" t="s">
        <v>13</v>
      </c>
      <c r="N17" s="10" t="s">
        <v>14</v>
      </c>
      <c r="O17" s="11" t="s">
        <v>15</v>
      </c>
    </row>
    <row r="18" spans="1:15" ht="21">
      <c r="A18" s="7" t="s">
        <v>16</v>
      </c>
      <c r="N18" s="10"/>
      <c r="O18" s="11"/>
    </row>
    <row r="19" spans="1:15" ht="21">
      <c r="A19" s="7" t="s">
        <v>17</v>
      </c>
      <c r="N19" s="10"/>
      <c r="O19" s="11"/>
    </row>
    <row r="20" spans="1:15" ht="21">
      <c r="A20" s="7" t="s">
        <v>18</v>
      </c>
      <c r="N20" s="10"/>
      <c r="O20" s="11"/>
    </row>
    <row r="21" spans="1:15" ht="21">
      <c r="A21" s="2" t="s">
        <v>19</v>
      </c>
      <c r="C21" s="1" t="s">
        <v>20</v>
      </c>
      <c r="D21" s="1"/>
      <c r="N21" s="12"/>
      <c r="O21" s="12"/>
    </row>
    <row r="23" spans="1:15" ht="20.25">
      <c r="A23" s="2" t="s">
        <v>21</v>
      </c>
      <c r="E23" s="2" t="s">
        <v>22</v>
      </c>
    </row>
    <row r="24" spans="1:15" ht="20.25">
      <c r="G24" s="2" t="s">
        <v>23</v>
      </c>
    </row>
    <row r="25" spans="1:15" ht="20.25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21.5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20.25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23.25">
      <c r="A28" s="17">
        <v>1</v>
      </c>
      <c r="B28" s="18">
        <v>0</v>
      </c>
      <c r="C28" s="19">
        <v>0.15</v>
      </c>
      <c r="D28" s="20">
        <v>10230</v>
      </c>
      <c r="E28" s="20">
        <f t="shared" ref="E28:E59" si="0">D28*(100-2.17)/100</f>
        <v>10008.009</v>
      </c>
      <c r="F28" s="21">
        <v>33</v>
      </c>
      <c r="G28" s="22">
        <v>8</v>
      </c>
      <c r="H28" s="22">
        <v>8.15</v>
      </c>
      <c r="I28" s="20">
        <v>10230</v>
      </c>
      <c r="J28" s="20">
        <f t="shared" ref="J28:J59" si="1">I28*(100-2.17)/100</f>
        <v>10008.009</v>
      </c>
      <c r="K28" s="21">
        <v>65</v>
      </c>
      <c r="L28" s="22">
        <v>16</v>
      </c>
      <c r="M28" s="22">
        <v>16.149999999999999</v>
      </c>
      <c r="N28" s="20">
        <v>10230</v>
      </c>
      <c r="O28" s="20">
        <f t="shared" ref="O28:O59" si="2">N28*(100-2.17)/100</f>
        <v>10008.009</v>
      </c>
    </row>
    <row r="29" spans="1:15" ht="23.25">
      <c r="A29" s="17">
        <v>2</v>
      </c>
      <c r="B29" s="17">
        <v>0.15</v>
      </c>
      <c r="C29" s="23">
        <v>0.3</v>
      </c>
      <c r="D29" s="20">
        <v>10230</v>
      </c>
      <c r="E29" s="20">
        <f t="shared" si="0"/>
        <v>10008.009</v>
      </c>
      <c r="F29" s="21">
        <v>34</v>
      </c>
      <c r="G29" s="22">
        <v>8.15</v>
      </c>
      <c r="H29" s="22">
        <v>8.3000000000000007</v>
      </c>
      <c r="I29" s="20">
        <v>10230</v>
      </c>
      <c r="J29" s="20">
        <f t="shared" si="1"/>
        <v>10008.009</v>
      </c>
      <c r="K29" s="21">
        <v>66</v>
      </c>
      <c r="L29" s="22">
        <v>16.149999999999999</v>
      </c>
      <c r="M29" s="22">
        <v>16.3</v>
      </c>
      <c r="N29" s="20">
        <v>10230</v>
      </c>
      <c r="O29" s="20">
        <f t="shared" si="2"/>
        <v>10008.009</v>
      </c>
    </row>
    <row r="30" spans="1:15" ht="23.25">
      <c r="A30" s="17">
        <v>3</v>
      </c>
      <c r="B30" s="23">
        <v>0.3</v>
      </c>
      <c r="C30" s="19">
        <v>0.45</v>
      </c>
      <c r="D30" s="20">
        <v>10230</v>
      </c>
      <c r="E30" s="20">
        <f t="shared" si="0"/>
        <v>10008.009</v>
      </c>
      <c r="F30" s="21">
        <v>35</v>
      </c>
      <c r="G30" s="22">
        <v>8.3000000000000007</v>
      </c>
      <c r="H30" s="22">
        <v>8.4499999999999993</v>
      </c>
      <c r="I30" s="20">
        <v>10230</v>
      </c>
      <c r="J30" s="20">
        <f t="shared" si="1"/>
        <v>10008.009</v>
      </c>
      <c r="K30" s="21">
        <v>67</v>
      </c>
      <c r="L30" s="22">
        <v>16.3</v>
      </c>
      <c r="M30" s="22">
        <v>16.45</v>
      </c>
      <c r="N30" s="20">
        <v>10230</v>
      </c>
      <c r="O30" s="20">
        <f t="shared" si="2"/>
        <v>10008.009</v>
      </c>
    </row>
    <row r="31" spans="1:15" ht="23.25">
      <c r="A31" s="17">
        <v>4</v>
      </c>
      <c r="B31" s="17">
        <v>0.45</v>
      </c>
      <c r="C31" s="22">
        <v>1</v>
      </c>
      <c r="D31" s="20">
        <v>10230</v>
      </c>
      <c r="E31" s="20">
        <f t="shared" si="0"/>
        <v>10008.009</v>
      </c>
      <c r="F31" s="21">
        <v>36</v>
      </c>
      <c r="G31" s="22">
        <v>8.4499999999999993</v>
      </c>
      <c r="H31" s="22">
        <v>9</v>
      </c>
      <c r="I31" s="20">
        <v>10230</v>
      </c>
      <c r="J31" s="20">
        <f t="shared" si="1"/>
        <v>10008.009</v>
      </c>
      <c r="K31" s="21">
        <v>68</v>
      </c>
      <c r="L31" s="22">
        <v>16.45</v>
      </c>
      <c r="M31" s="22">
        <v>17</v>
      </c>
      <c r="N31" s="20">
        <v>10230</v>
      </c>
      <c r="O31" s="20">
        <f t="shared" si="2"/>
        <v>10008.009</v>
      </c>
    </row>
    <row r="32" spans="1:15" ht="23.25">
      <c r="A32" s="17">
        <v>5</v>
      </c>
      <c r="B32" s="22">
        <v>1</v>
      </c>
      <c r="C32" s="19">
        <v>1.1499999999999999</v>
      </c>
      <c r="D32" s="20">
        <v>10230</v>
      </c>
      <c r="E32" s="20">
        <f t="shared" si="0"/>
        <v>10008.009</v>
      </c>
      <c r="F32" s="21">
        <v>37</v>
      </c>
      <c r="G32" s="22">
        <v>9</v>
      </c>
      <c r="H32" s="22">
        <v>9.15</v>
      </c>
      <c r="I32" s="20">
        <v>10230</v>
      </c>
      <c r="J32" s="20">
        <f t="shared" si="1"/>
        <v>10008.009</v>
      </c>
      <c r="K32" s="21">
        <v>69</v>
      </c>
      <c r="L32" s="22">
        <v>17</v>
      </c>
      <c r="M32" s="22">
        <v>17.149999999999999</v>
      </c>
      <c r="N32" s="20">
        <v>10230</v>
      </c>
      <c r="O32" s="20">
        <f t="shared" si="2"/>
        <v>10008.009</v>
      </c>
    </row>
    <row r="33" spans="1:15" ht="23.25">
      <c r="A33" s="17">
        <v>6</v>
      </c>
      <c r="B33" s="19">
        <v>1.1499999999999999</v>
      </c>
      <c r="C33" s="22">
        <v>1.3</v>
      </c>
      <c r="D33" s="20">
        <v>10230</v>
      </c>
      <c r="E33" s="20">
        <f t="shared" si="0"/>
        <v>10008.009</v>
      </c>
      <c r="F33" s="21">
        <v>38</v>
      </c>
      <c r="G33" s="22">
        <v>9.15</v>
      </c>
      <c r="H33" s="22">
        <v>9.3000000000000007</v>
      </c>
      <c r="I33" s="20">
        <v>10230</v>
      </c>
      <c r="J33" s="20">
        <f t="shared" si="1"/>
        <v>10008.009</v>
      </c>
      <c r="K33" s="21">
        <v>70</v>
      </c>
      <c r="L33" s="22">
        <v>17.149999999999999</v>
      </c>
      <c r="M33" s="22">
        <v>17.3</v>
      </c>
      <c r="N33" s="20">
        <v>10230</v>
      </c>
      <c r="O33" s="20">
        <f t="shared" si="2"/>
        <v>10008.009</v>
      </c>
    </row>
    <row r="34" spans="1:15" ht="23.25">
      <c r="A34" s="17">
        <v>7</v>
      </c>
      <c r="B34" s="23">
        <v>1.3</v>
      </c>
      <c r="C34" s="19">
        <v>1.45</v>
      </c>
      <c r="D34" s="20">
        <v>10230</v>
      </c>
      <c r="E34" s="20">
        <f t="shared" si="0"/>
        <v>10008.009</v>
      </c>
      <c r="F34" s="21">
        <v>39</v>
      </c>
      <c r="G34" s="22">
        <v>9.3000000000000007</v>
      </c>
      <c r="H34" s="22">
        <v>9.4499999999999993</v>
      </c>
      <c r="I34" s="20">
        <v>10230</v>
      </c>
      <c r="J34" s="20">
        <f t="shared" si="1"/>
        <v>10008.009</v>
      </c>
      <c r="K34" s="21">
        <v>71</v>
      </c>
      <c r="L34" s="22">
        <v>17.3</v>
      </c>
      <c r="M34" s="22">
        <v>17.45</v>
      </c>
      <c r="N34" s="20">
        <v>10230</v>
      </c>
      <c r="O34" s="20">
        <f t="shared" si="2"/>
        <v>10008.009</v>
      </c>
    </row>
    <row r="35" spans="1:15" ht="23.25">
      <c r="A35" s="17">
        <v>8</v>
      </c>
      <c r="B35" s="17">
        <v>1.45</v>
      </c>
      <c r="C35" s="22">
        <v>2</v>
      </c>
      <c r="D35" s="20">
        <v>10230</v>
      </c>
      <c r="E35" s="20">
        <f t="shared" si="0"/>
        <v>10008.009</v>
      </c>
      <c r="F35" s="21">
        <v>40</v>
      </c>
      <c r="G35" s="22">
        <v>9.4499999999999993</v>
      </c>
      <c r="H35" s="22">
        <v>10</v>
      </c>
      <c r="I35" s="20">
        <v>10230</v>
      </c>
      <c r="J35" s="20">
        <f t="shared" si="1"/>
        <v>10008.009</v>
      </c>
      <c r="K35" s="21">
        <v>72</v>
      </c>
      <c r="L35" s="24">
        <v>17.45</v>
      </c>
      <c r="M35" s="22">
        <v>18</v>
      </c>
      <c r="N35" s="20">
        <v>10230</v>
      </c>
      <c r="O35" s="20">
        <f t="shared" si="2"/>
        <v>10008.009</v>
      </c>
    </row>
    <row r="36" spans="1:15" ht="23.25">
      <c r="A36" s="17">
        <v>9</v>
      </c>
      <c r="B36" s="23">
        <v>2</v>
      </c>
      <c r="C36" s="19">
        <v>2.15</v>
      </c>
      <c r="D36" s="20">
        <v>10230</v>
      </c>
      <c r="E36" s="20">
        <f t="shared" si="0"/>
        <v>10008.009</v>
      </c>
      <c r="F36" s="21">
        <v>41</v>
      </c>
      <c r="G36" s="22">
        <v>10</v>
      </c>
      <c r="H36" s="24">
        <v>10.15</v>
      </c>
      <c r="I36" s="20">
        <v>10230</v>
      </c>
      <c r="J36" s="20">
        <f t="shared" si="1"/>
        <v>10008.009</v>
      </c>
      <c r="K36" s="21">
        <v>73</v>
      </c>
      <c r="L36" s="24">
        <v>18</v>
      </c>
      <c r="M36" s="22">
        <v>18.149999999999999</v>
      </c>
      <c r="N36" s="20">
        <v>10230</v>
      </c>
      <c r="O36" s="20">
        <f t="shared" si="2"/>
        <v>10008.009</v>
      </c>
    </row>
    <row r="37" spans="1:15" ht="23.25">
      <c r="A37" s="17">
        <v>10</v>
      </c>
      <c r="B37" s="17">
        <v>2.15</v>
      </c>
      <c r="C37" s="22">
        <v>2.2999999999999998</v>
      </c>
      <c r="D37" s="20">
        <v>10230</v>
      </c>
      <c r="E37" s="20">
        <f t="shared" si="0"/>
        <v>10008.009</v>
      </c>
      <c r="F37" s="21">
        <v>42</v>
      </c>
      <c r="G37" s="22">
        <v>10.15</v>
      </c>
      <c r="H37" s="24">
        <v>10.3</v>
      </c>
      <c r="I37" s="20">
        <v>10230</v>
      </c>
      <c r="J37" s="20">
        <f t="shared" si="1"/>
        <v>10008.009</v>
      </c>
      <c r="K37" s="21">
        <v>74</v>
      </c>
      <c r="L37" s="24">
        <v>18.149999999999999</v>
      </c>
      <c r="M37" s="22">
        <v>18.3</v>
      </c>
      <c r="N37" s="20">
        <v>10230</v>
      </c>
      <c r="O37" s="20">
        <f t="shared" si="2"/>
        <v>10008.009</v>
      </c>
    </row>
    <row r="38" spans="1:15" ht="23.25">
      <c r="A38" s="17">
        <v>11</v>
      </c>
      <c r="B38" s="23">
        <v>2.2999999999999998</v>
      </c>
      <c r="C38" s="19">
        <v>2.4500000000000002</v>
      </c>
      <c r="D38" s="20">
        <v>10230</v>
      </c>
      <c r="E38" s="20">
        <f t="shared" si="0"/>
        <v>10008.009</v>
      </c>
      <c r="F38" s="21">
        <v>43</v>
      </c>
      <c r="G38" s="22">
        <v>10.3</v>
      </c>
      <c r="H38" s="24">
        <v>10.45</v>
      </c>
      <c r="I38" s="20">
        <v>10230</v>
      </c>
      <c r="J38" s="20">
        <f t="shared" si="1"/>
        <v>10008.009</v>
      </c>
      <c r="K38" s="21">
        <v>75</v>
      </c>
      <c r="L38" s="24">
        <v>18.3</v>
      </c>
      <c r="M38" s="22">
        <v>18.45</v>
      </c>
      <c r="N38" s="20">
        <v>10230</v>
      </c>
      <c r="O38" s="20">
        <f t="shared" si="2"/>
        <v>10008.009</v>
      </c>
    </row>
    <row r="39" spans="1:15" ht="23.25">
      <c r="A39" s="17">
        <v>12</v>
      </c>
      <c r="B39" s="17">
        <v>2.4500000000000002</v>
      </c>
      <c r="C39" s="22">
        <v>3</v>
      </c>
      <c r="D39" s="20">
        <v>10230</v>
      </c>
      <c r="E39" s="20">
        <f t="shared" si="0"/>
        <v>10008.009</v>
      </c>
      <c r="F39" s="21">
        <v>44</v>
      </c>
      <c r="G39" s="22">
        <v>10.45</v>
      </c>
      <c r="H39" s="24">
        <v>11</v>
      </c>
      <c r="I39" s="20">
        <v>10230</v>
      </c>
      <c r="J39" s="20">
        <f t="shared" si="1"/>
        <v>10008.009</v>
      </c>
      <c r="K39" s="21">
        <v>76</v>
      </c>
      <c r="L39" s="24">
        <v>18.45</v>
      </c>
      <c r="M39" s="22">
        <v>19</v>
      </c>
      <c r="N39" s="20">
        <v>10230</v>
      </c>
      <c r="O39" s="20">
        <f t="shared" si="2"/>
        <v>10008.009</v>
      </c>
    </row>
    <row r="40" spans="1:15" ht="23.25">
      <c r="A40" s="17">
        <v>13</v>
      </c>
      <c r="B40" s="23">
        <v>3</v>
      </c>
      <c r="C40" s="25">
        <v>3.15</v>
      </c>
      <c r="D40" s="20">
        <v>10230</v>
      </c>
      <c r="E40" s="20">
        <f t="shared" si="0"/>
        <v>10008.009</v>
      </c>
      <c r="F40" s="21">
        <v>45</v>
      </c>
      <c r="G40" s="22">
        <v>11</v>
      </c>
      <c r="H40" s="24">
        <v>11.15</v>
      </c>
      <c r="I40" s="20">
        <v>10230</v>
      </c>
      <c r="J40" s="20">
        <f t="shared" si="1"/>
        <v>10008.009</v>
      </c>
      <c r="K40" s="21">
        <v>77</v>
      </c>
      <c r="L40" s="24">
        <v>19</v>
      </c>
      <c r="M40" s="22">
        <v>19.149999999999999</v>
      </c>
      <c r="N40" s="20">
        <v>10230</v>
      </c>
      <c r="O40" s="20">
        <f t="shared" si="2"/>
        <v>10008.009</v>
      </c>
    </row>
    <row r="41" spans="1:15" ht="23.25">
      <c r="A41" s="17">
        <v>14</v>
      </c>
      <c r="B41" s="17">
        <v>3.15</v>
      </c>
      <c r="C41" s="24">
        <v>3.3</v>
      </c>
      <c r="D41" s="20">
        <v>10230</v>
      </c>
      <c r="E41" s="20">
        <f t="shared" si="0"/>
        <v>10008.009</v>
      </c>
      <c r="F41" s="21">
        <v>46</v>
      </c>
      <c r="G41" s="22">
        <v>11.15</v>
      </c>
      <c r="H41" s="24">
        <v>11.3</v>
      </c>
      <c r="I41" s="20">
        <v>10230</v>
      </c>
      <c r="J41" s="20">
        <f t="shared" si="1"/>
        <v>10008.009</v>
      </c>
      <c r="K41" s="21">
        <v>78</v>
      </c>
      <c r="L41" s="24">
        <v>19.149999999999999</v>
      </c>
      <c r="M41" s="22">
        <v>19.3</v>
      </c>
      <c r="N41" s="20">
        <v>10230</v>
      </c>
      <c r="O41" s="20">
        <f t="shared" si="2"/>
        <v>10008.009</v>
      </c>
    </row>
    <row r="42" spans="1:15" ht="23.25">
      <c r="A42" s="17">
        <v>15</v>
      </c>
      <c r="B42" s="23">
        <v>3.3</v>
      </c>
      <c r="C42" s="25">
        <v>3.45</v>
      </c>
      <c r="D42" s="20">
        <v>10230</v>
      </c>
      <c r="E42" s="20">
        <f t="shared" si="0"/>
        <v>10008.009</v>
      </c>
      <c r="F42" s="21">
        <v>47</v>
      </c>
      <c r="G42" s="22">
        <v>11.3</v>
      </c>
      <c r="H42" s="24">
        <v>11.45</v>
      </c>
      <c r="I42" s="20">
        <v>10230</v>
      </c>
      <c r="J42" s="20">
        <f t="shared" si="1"/>
        <v>10008.009</v>
      </c>
      <c r="K42" s="21">
        <v>79</v>
      </c>
      <c r="L42" s="24">
        <v>19.3</v>
      </c>
      <c r="M42" s="22">
        <v>19.45</v>
      </c>
      <c r="N42" s="20">
        <v>10230</v>
      </c>
      <c r="O42" s="20">
        <f t="shared" si="2"/>
        <v>10008.009</v>
      </c>
    </row>
    <row r="43" spans="1:15" ht="23.25">
      <c r="A43" s="17">
        <v>16</v>
      </c>
      <c r="B43" s="17">
        <v>3.45</v>
      </c>
      <c r="C43" s="24">
        <v>4</v>
      </c>
      <c r="D43" s="20">
        <v>10230</v>
      </c>
      <c r="E43" s="20">
        <f t="shared" si="0"/>
        <v>10008.009</v>
      </c>
      <c r="F43" s="21">
        <v>48</v>
      </c>
      <c r="G43" s="22">
        <v>11.45</v>
      </c>
      <c r="H43" s="24">
        <v>12</v>
      </c>
      <c r="I43" s="20">
        <v>10230</v>
      </c>
      <c r="J43" s="20">
        <f t="shared" si="1"/>
        <v>10008.009</v>
      </c>
      <c r="K43" s="21">
        <v>80</v>
      </c>
      <c r="L43" s="24">
        <v>19.45</v>
      </c>
      <c r="M43" s="22">
        <v>20</v>
      </c>
      <c r="N43" s="20">
        <v>10230</v>
      </c>
      <c r="O43" s="20">
        <f t="shared" si="2"/>
        <v>10008.009</v>
      </c>
    </row>
    <row r="44" spans="1:15" ht="23.25">
      <c r="A44" s="17">
        <v>17</v>
      </c>
      <c r="B44" s="23">
        <v>4</v>
      </c>
      <c r="C44" s="25">
        <v>4.1500000000000004</v>
      </c>
      <c r="D44" s="20">
        <v>10230</v>
      </c>
      <c r="E44" s="20">
        <f t="shared" si="0"/>
        <v>10008.009</v>
      </c>
      <c r="F44" s="21">
        <v>49</v>
      </c>
      <c r="G44" s="22">
        <v>12</v>
      </c>
      <c r="H44" s="24">
        <v>12.15</v>
      </c>
      <c r="I44" s="20">
        <v>10230</v>
      </c>
      <c r="J44" s="20">
        <f t="shared" si="1"/>
        <v>10008.009</v>
      </c>
      <c r="K44" s="21">
        <v>81</v>
      </c>
      <c r="L44" s="24">
        <v>20</v>
      </c>
      <c r="M44" s="22">
        <v>20.149999999999999</v>
      </c>
      <c r="N44" s="20">
        <v>10230</v>
      </c>
      <c r="O44" s="20">
        <f t="shared" si="2"/>
        <v>10008.009</v>
      </c>
    </row>
    <row r="45" spans="1:15" ht="23.25">
      <c r="A45" s="17">
        <v>18</v>
      </c>
      <c r="B45" s="17">
        <v>4.1500000000000004</v>
      </c>
      <c r="C45" s="24">
        <v>4.3</v>
      </c>
      <c r="D45" s="20">
        <v>10230</v>
      </c>
      <c r="E45" s="20">
        <f t="shared" si="0"/>
        <v>10008.009</v>
      </c>
      <c r="F45" s="21">
        <v>50</v>
      </c>
      <c r="G45" s="22">
        <v>12.15</v>
      </c>
      <c r="H45" s="24">
        <v>12.3</v>
      </c>
      <c r="I45" s="20">
        <v>10230</v>
      </c>
      <c r="J45" s="20">
        <f t="shared" si="1"/>
        <v>10008.009</v>
      </c>
      <c r="K45" s="21">
        <v>82</v>
      </c>
      <c r="L45" s="24">
        <v>20.149999999999999</v>
      </c>
      <c r="M45" s="22">
        <v>20.3</v>
      </c>
      <c r="N45" s="20">
        <v>10230</v>
      </c>
      <c r="O45" s="20">
        <f t="shared" si="2"/>
        <v>10008.009</v>
      </c>
    </row>
    <row r="46" spans="1:15" ht="23.25">
      <c r="A46" s="17">
        <v>19</v>
      </c>
      <c r="B46" s="23">
        <v>4.3</v>
      </c>
      <c r="C46" s="25">
        <v>4.45</v>
      </c>
      <c r="D46" s="20">
        <v>10230</v>
      </c>
      <c r="E46" s="20">
        <f t="shared" si="0"/>
        <v>10008.009</v>
      </c>
      <c r="F46" s="21">
        <v>51</v>
      </c>
      <c r="G46" s="22">
        <v>12.3</v>
      </c>
      <c r="H46" s="24">
        <v>12.45</v>
      </c>
      <c r="I46" s="20">
        <v>10230</v>
      </c>
      <c r="J46" s="20">
        <f t="shared" si="1"/>
        <v>10008.009</v>
      </c>
      <c r="K46" s="21">
        <v>83</v>
      </c>
      <c r="L46" s="24">
        <v>20.3</v>
      </c>
      <c r="M46" s="22">
        <v>20.45</v>
      </c>
      <c r="N46" s="20">
        <v>10230</v>
      </c>
      <c r="O46" s="20">
        <f t="shared" si="2"/>
        <v>10008.009</v>
      </c>
    </row>
    <row r="47" spans="1:15" ht="23.25">
      <c r="A47" s="17">
        <v>20</v>
      </c>
      <c r="B47" s="17">
        <v>4.45</v>
      </c>
      <c r="C47" s="24">
        <v>5</v>
      </c>
      <c r="D47" s="20">
        <v>10230</v>
      </c>
      <c r="E47" s="20">
        <f t="shared" si="0"/>
        <v>10008.009</v>
      </c>
      <c r="F47" s="21">
        <v>52</v>
      </c>
      <c r="G47" s="22">
        <v>12.45</v>
      </c>
      <c r="H47" s="24">
        <v>13</v>
      </c>
      <c r="I47" s="20">
        <v>10230</v>
      </c>
      <c r="J47" s="20">
        <f t="shared" si="1"/>
        <v>10008.009</v>
      </c>
      <c r="K47" s="21">
        <v>84</v>
      </c>
      <c r="L47" s="24">
        <v>20.45</v>
      </c>
      <c r="M47" s="22">
        <v>21</v>
      </c>
      <c r="N47" s="20">
        <v>10230</v>
      </c>
      <c r="O47" s="20">
        <f t="shared" si="2"/>
        <v>10008.009</v>
      </c>
    </row>
    <row r="48" spans="1:15" ht="23.25">
      <c r="A48" s="17">
        <v>21</v>
      </c>
      <c r="B48" s="22">
        <v>5</v>
      </c>
      <c r="C48" s="25">
        <v>5.15</v>
      </c>
      <c r="D48" s="20">
        <v>10230</v>
      </c>
      <c r="E48" s="20">
        <f t="shared" si="0"/>
        <v>10008.009</v>
      </c>
      <c r="F48" s="21">
        <v>53</v>
      </c>
      <c r="G48" s="22">
        <v>13</v>
      </c>
      <c r="H48" s="24">
        <v>13.15</v>
      </c>
      <c r="I48" s="20">
        <v>10230</v>
      </c>
      <c r="J48" s="20">
        <f t="shared" si="1"/>
        <v>10008.009</v>
      </c>
      <c r="K48" s="21">
        <v>85</v>
      </c>
      <c r="L48" s="24">
        <v>21</v>
      </c>
      <c r="M48" s="22">
        <v>21.15</v>
      </c>
      <c r="N48" s="20">
        <v>10230</v>
      </c>
      <c r="O48" s="20">
        <f t="shared" si="2"/>
        <v>10008.009</v>
      </c>
    </row>
    <row r="49" spans="1:18" ht="23.25">
      <c r="A49" s="17">
        <v>22</v>
      </c>
      <c r="B49" s="19">
        <v>5.15</v>
      </c>
      <c r="C49" s="24">
        <v>5.3</v>
      </c>
      <c r="D49" s="20">
        <v>10230</v>
      </c>
      <c r="E49" s="20">
        <f t="shared" si="0"/>
        <v>10008.009</v>
      </c>
      <c r="F49" s="21">
        <v>54</v>
      </c>
      <c r="G49" s="22">
        <v>13.15</v>
      </c>
      <c r="H49" s="24">
        <v>13.3</v>
      </c>
      <c r="I49" s="20">
        <v>10230</v>
      </c>
      <c r="J49" s="20">
        <f t="shared" si="1"/>
        <v>10008.009</v>
      </c>
      <c r="K49" s="21">
        <v>86</v>
      </c>
      <c r="L49" s="24">
        <v>21.15</v>
      </c>
      <c r="M49" s="22">
        <v>21.3</v>
      </c>
      <c r="N49" s="20">
        <v>10230</v>
      </c>
      <c r="O49" s="20">
        <f t="shared" si="2"/>
        <v>10008.009</v>
      </c>
    </row>
    <row r="50" spans="1:18" ht="23.25">
      <c r="A50" s="17">
        <v>23</v>
      </c>
      <c r="B50" s="22">
        <v>5.3</v>
      </c>
      <c r="C50" s="25">
        <v>5.45</v>
      </c>
      <c r="D50" s="20">
        <v>10230</v>
      </c>
      <c r="E50" s="20">
        <f t="shared" si="0"/>
        <v>10008.009</v>
      </c>
      <c r="F50" s="21">
        <v>55</v>
      </c>
      <c r="G50" s="22">
        <v>13.3</v>
      </c>
      <c r="H50" s="24">
        <v>13.45</v>
      </c>
      <c r="I50" s="20">
        <v>10230</v>
      </c>
      <c r="J50" s="20">
        <f t="shared" si="1"/>
        <v>10008.009</v>
      </c>
      <c r="K50" s="21">
        <v>87</v>
      </c>
      <c r="L50" s="24">
        <v>21.3</v>
      </c>
      <c r="M50" s="22">
        <v>21.45</v>
      </c>
      <c r="N50" s="20">
        <v>10230</v>
      </c>
      <c r="O50" s="20">
        <f t="shared" si="2"/>
        <v>10008.009</v>
      </c>
    </row>
    <row r="51" spans="1:18" ht="23.25">
      <c r="A51" s="17">
        <v>24</v>
      </c>
      <c r="B51" s="19">
        <v>5.45</v>
      </c>
      <c r="C51" s="24">
        <v>6</v>
      </c>
      <c r="D51" s="20">
        <v>10230</v>
      </c>
      <c r="E51" s="20">
        <f t="shared" si="0"/>
        <v>10008.009</v>
      </c>
      <c r="F51" s="21">
        <v>56</v>
      </c>
      <c r="G51" s="22">
        <v>13.45</v>
      </c>
      <c r="H51" s="24">
        <v>14</v>
      </c>
      <c r="I51" s="20">
        <v>10230</v>
      </c>
      <c r="J51" s="20">
        <f t="shared" si="1"/>
        <v>10008.009</v>
      </c>
      <c r="K51" s="21">
        <v>88</v>
      </c>
      <c r="L51" s="24">
        <v>21.45</v>
      </c>
      <c r="M51" s="22">
        <v>22</v>
      </c>
      <c r="N51" s="20">
        <v>10230</v>
      </c>
      <c r="O51" s="20">
        <f t="shared" si="2"/>
        <v>10008.009</v>
      </c>
    </row>
    <row r="52" spans="1:18" ht="23.25">
      <c r="A52" s="17">
        <v>25</v>
      </c>
      <c r="B52" s="22">
        <v>6</v>
      </c>
      <c r="C52" s="25">
        <v>6.15</v>
      </c>
      <c r="D52" s="20">
        <v>10230</v>
      </c>
      <c r="E52" s="20">
        <f t="shared" si="0"/>
        <v>10008.009</v>
      </c>
      <c r="F52" s="21">
        <v>57</v>
      </c>
      <c r="G52" s="22">
        <v>14</v>
      </c>
      <c r="H52" s="24">
        <v>14.15</v>
      </c>
      <c r="I52" s="20">
        <v>10230</v>
      </c>
      <c r="J52" s="20">
        <f t="shared" si="1"/>
        <v>10008.009</v>
      </c>
      <c r="K52" s="21">
        <v>89</v>
      </c>
      <c r="L52" s="24">
        <v>22</v>
      </c>
      <c r="M52" s="22">
        <v>22.15</v>
      </c>
      <c r="N52" s="20">
        <v>10230</v>
      </c>
      <c r="O52" s="20">
        <f t="shared" si="2"/>
        <v>10008.009</v>
      </c>
    </row>
    <row r="53" spans="1:18" ht="23.25">
      <c r="A53" s="17">
        <v>26</v>
      </c>
      <c r="B53" s="19">
        <v>6.15</v>
      </c>
      <c r="C53" s="24">
        <v>6.3</v>
      </c>
      <c r="D53" s="20">
        <v>10230</v>
      </c>
      <c r="E53" s="20">
        <f t="shared" si="0"/>
        <v>10008.009</v>
      </c>
      <c r="F53" s="21">
        <v>58</v>
      </c>
      <c r="G53" s="22">
        <v>14.15</v>
      </c>
      <c r="H53" s="24">
        <v>14.3</v>
      </c>
      <c r="I53" s="20">
        <v>10230</v>
      </c>
      <c r="J53" s="20">
        <f t="shared" si="1"/>
        <v>10008.009</v>
      </c>
      <c r="K53" s="21">
        <v>90</v>
      </c>
      <c r="L53" s="24">
        <v>22.15</v>
      </c>
      <c r="M53" s="22">
        <v>22.3</v>
      </c>
      <c r="N53" s="20">
        <v>10230</v>
      </c>
      <c r="O53" s="20">
        <f t="shared" si="2"/>
        <v>10008.009</v>
      </c>
    </row>
    <row r="54" spans="1:18" ht="23.25">
      <c r="A54" s="17">
        <v>27</v>
      </c>
      <c r="B54" s="22">
        <v>6.3</v>
      </c>
      <c r="C54" s="25">
        <v>6.45</v>
      </c>
      <c r="D54" s="20">
        <v>10230</v>
      </c>
      <c r="E54" s="20">
        <f t="shared" si="0"/>
        <v>10008.009</v>
      </c>
      <c r="F54" s="21">
        <v>59</v>
      </c>
      <c r="G54" s="22">
        <v>14.3</v>
      </c>
      <c r="H54" s="24">
        <v>14.45</v>
      </c>
      <c r="I54" s="20">
        <v>10230</v>
      </c>
      <c r="J54" s="20">
        <f t="shared" si="1"/>
        <v>10008.009</v>
      </c>
      <c r="K54" s="21">
        <v>91</v>
      </c>
      <c r="L54" s="24">
        <v>22.3</v>
      </c>
      <c r="M54" s="22">
        <v>22.45</v>
      </c>
      <c r="N54" s="20">
        <v>10230</v>
      </c>
      <c r="O54" s="20">
        <f t="shared" si="2"/>
        <v>10008.009</v>
      </c>
    </row>
    <row r="55" spans="1:18" ht="23.25">
      <c r="A55" s="17">
        <v>28</v>
      </c>
      <c r="B55" s="19">
        <v>6.45</v>
      </c>
      <c r="C55" s="24">
        <v>7</v>
      </c>
      <c r="D55" s="20">
        <v>10230</v>
      </c>
      <c r="E55" s="20">
        <f t="shared" si="0"/>
        <v>10008.009</v>
      </c>
      <c r="F55" s="21">
        <v>60</v>
      </c>
      <c r="G55" s="22">
        <v>14.45</v>
      </c>
      <c r="H55" s="22">
        <v>15</v>
      </c>
      <c r="I55" s="20">
        <v>10230</v>
      </c>
      <c r="J55" s="20">
        <f t="shared" si="1"/>
        <v>10008.009</v>
      </c>
      <c r="K55" s="21">
        <v>92</v>
      </c>
      <c r="L55" s="24">
        <v>22.45</v>
      </c>
      <c r="M55" s="22">
        <v>23</v>
      </c>
      <c r="N55" s="20">
        <v>10230</v>
      </c>
      <c r="O55" s="20">
        <f t="shared" si="2"/>
        <v>10008.009</v>
      </c>
    </row>
    <row r="56" spans="1:18" ht="23.25">
      <c r="A56" s="17">
        <v>29</v>
      </c>
      <c r="B56" s="22">
        <v>7</v>
      </c>
      <c r="C56" s="25">
        <v>7.15</v>
      </c>
      <c r="D56" s="20">
        <v>10230</v>
      </c>
      <c r="E56" s="20">
        <f t="shared" si="0"/>
        <v>10008.009</v>
      </c>
      <c r="F56" s="21">
        <v>61</v>
      </c>
      <c r="G56" s="22">
        <v>15</v>
      </c>
      <c r="H56" s="22">
        <v>15.15</v>
      </c>
      <c r="I56" s="20">
        <v>10230</v>
      </c>
      <c r="J56" s="20">
        <f t="shared" si="1"/>
        <v>10008.009</v>
      </c>
      <c r="K56" s="21">
        <v>93</v>
      </c>
      <c r="L56" s="24">
        <v>23</v>
      </c>
      <c r="M56" s="22">
        <v>23.15</v>
      </c>
      <c r="N56" s="20">
        <v>10230</v>
      </c>
      <c r="O56" s="20">
        <f t="shared" si="2"/>
        <v>10008.009</v>
      </c>
    </row>
    <row r="57" spans="1:18" ht="23.25">
      <c r="A57" s="17">
        <v>30</v>
      </c>
      <c r="B57" s="19">
        <v>7.15</v>
      </c>
      <c r="C57" s="24">
        <v>7.3</v>
      </c>
      <c r="D57" s="20">
        <v>10230</v>
      </c>
      <c r="E57" s="20">
        <f t="shared" si="0"/>
        <v>10008.009</v>
      </c>
      <c r="F57" s="21">
        <v>62</v>
      </c>
      <c r="G57" s="22">
        <v>15.15</v>
      </c>
      <c r="H57" s="22">
        <v>15.3</v>
      </c>
      <c r="I57" s="20">
        <v>10230</v>
      </c>
      <c r="J57" s="20">
        <f t="shared" si="1"/>
        <v>10008.009</v>
      </c>
      <c r="K57" s="21">
        <v>94</v>
      </c>
      <c r="L57" s="22">
        <v>23.15</v>
      </c>
      <c r="M57" s="22">
        <v>23.3</v>
      </c>
      <c r="N57" s="20">
        <v>10230</v>
      </c>
      <c r="O57" s="20">
        <f t="shared" si="2"/>
        <v>10008.009</v>
      </c>
    </row>
    <row r="58" spans="1:18" ht="23.25">
      <c r="A58" s="17">
        <v>31</v>
      </c>
      <c r="B58" s="22">
        <v>7.3</v>
      </c>
      <c r="C58" s="25">
        <v>7.45</v>
      </c>
      <c r="D58" s="20">
        <v>10230</v>
      </c>
      <c r="E58" s="20">
        <f t="shared" si="0"/>
        <v>10008.009</v>
      </c>
      <c r="F58" s="21">
        <v>63</v>
      </c>
      <c r="G58" s="22">
        <v>15.3</v>
      </c>
      <c r="H58" s="22">
        <v>15.45</v>
      </c>
      <c r="I58" s="20">
        <v>10230</v>
      </c>
      <c r="J58" s="20">
        <f t="shared" si="1"/>
        <v>10008.009</v>
      </c>
      <c r="K58" s="21">
        <v>95</v>
      </c>
      <c r="L58" s="22">
        <v>23.3</v>
      </c>
      <c r="M58" s="22">
        <v>23.45</v>
      </c>
      <c r="N58" s="20">
        <v>10230</v>
      </c>
      <c r="O58" s="20">
        <f t="shared" si="2"/>
        <v>10008.009</v>
      </c>
    </row>
    <row r="59" spans="1:18" ht="23.25">
      <c r="A59" s="17">
        <v>32</v>
      </c>
      <c r="B59" s="19">
        <v>7.45</v>
      </c>
      <c r="C59" s="24">
        <v>8</v>
      </c>
      <c r="D59" s="20">
        <v>10230</v>
      </c>
      <c r="E59" s="20">
        <f t="shared" si="0"/>
        <v>10008.009</v>
      </c>
      <c r="F59" s="21">
        <v>64</v>
      </c>
      <c r="G59" s="22">
        <v>15.45</v>
      </c>
      <c r="H59" s="22">
        <v>16</v>
      </c>
      <c r="I59" s="20">
        <v>10230</v>
      </c>
      <c r="J59" s="20">
        <f t="shared" si="1"/>
        <v>10008.009</v>
      </c>
      <c r="K59" s="26">
        <v>96</v>
      </c>
      <c r="L59" s="22">
        <v>23.45</v>
      </c>
      <c r="M59" s="27">
        <v>24</v>
      </c>
      <c r="N59" s="20">
        <v>10230</v>
      </c>
      <c r="O59" s="20">
        <f t="shared" si="2"/>
        <v>10008.009</v>
      </c>
    </row>
    <row r="60" spans="1:18" ht="23.25">
      <c r="A60" s="28"/>
      <c r="B60" s="29"/>
      <c r="C60" s="30"/>
      <c r="D60" s="31">
        <f>SUM(D28:D59)</f>
        <v>327360</v>
      </c>
      <c r="E60" s="32">
        <f>SUM(E28:E59)</f>
        <v>320256.288</v>
      </c>
      <c r="F60" s="33"/>
      <c r="G60" s="34"/>
      <c r="H60" s="34"/>
      <c r="I60" s="32">
        <f>SUM(I28:I59)</f>
        <v>327360</v>
      </c>
      <c r="J60" s="31">
        <f>SUM(J28:J59)</f>
        <v>320256.288</v>
      </c>
      <c r="K60" s="33"/>
      <c r="L60" s="34"/>
      <c r="M60" s="34"/>
      <c r="N60" s="31">
        <f>SUM(N28:N59)</f>
        <v>327360</v>
      </c>
      <c r="O60" s="32">
        <f>SUM(O28:O59)</f>
        <v>320256.288</v>
      </c>
      <c r="P60" s="12"/>
      <c r="Q60" s="35"/>
      <c r="R60" s="12"/>
    </row>
    <row r="64" spans="1:18">
      <c r="A64" t="s">
        <v>66</v>
      </c>
      <c r="B64">
        <f>SUM(D60,I60,N60)/(4000*1000)</f>
        <v>0.24551999999999999</v>
      </c>
      <c r="C64">
        <f>ROUNDDOWN(SUM(E60,J60,O60)/(4000*1000),4)</f>
        <v>0.24010000000000001</v>
      </c>
    </row>
    <row r="66" spans="1:17" ht="23.25">
      <c r="A66" s="2" t="s">
        <v>30</v>
      </c>
      <c r="D66" s="31"/>
      <c r="E66" s="36"/>
      <c r="J66" s="36"/>
      <c r="O66" s="36"/>
      <c r="Q66" s="36"/>
    </row>
    <row r="67" spans="1:17" ht="23.25">
      <c r="D67" s="31"/>
      <c r="J67" s="36"/>
      <c r="Q67" s="36"/>
    </row>
    <row r="68" spans="1:17" ht="2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23.25">
      <c r="A69" s="38" t="s">
        <v>32</v>
      </c>
      <c r="B69" s="38"/>
      <c r="C69" s="38"/>
      <c r="D69" s="31"/>
      <c r="E69" s="39"/>
      <c r="H69" s="36"/>
      <c r="J69" s="36"/>
    </row>
    <row r="70" spans="1:17" ht="23.25">
      <c r="D70" s="31"/>
      <c r="E70" s="36"/>
      <c r="H70" s="36"/>
      <c r="J70" s="36"/>
    </row>
    <row r="71" spans="1:17" ht="23.25">
      <c r="D71" s="31"/>
      <c r="E71" s="36"/>
      <c r="H71" s="36"/>
      <c r="M71" s="7" t="s">
        <v>33</v>
      </c>
    </row>
    <row r="72" spans="1:17" ht="23.25">
      <c r="D72" s="31"/>
      <c r="E72" s="36"/>
      <c r="H72" s="36"/>
    </row>
    <row r="73" spans="1:17" ht="23.25">
      <c r="D73" s="31"/>
      <c r="E73" s="36"/>
      <c r="H73" s="36"/>
    </row>
    <row r="74" spans="1:17" ht="23.25">
      <c r="D74" s="31"/>
      <c r="E74" s="36"/>
      <c r="H74" s="36"/>
    </row>
    <row r="75" spans="1:17" ht="23.25">
      <c r="D75" s="31"/>
      <c r="E75" s="36"/>
      <c r="H75" s="36"/>
    </row>
    <row r="76" spans="1:17" ht="23.25">
      <c r="D76" s="31"/>
      <c r="E76" s="36"/>
      <c r="H76" s="36"/>
    </row>
    <row r="77" spans="1:17" ht="23.25">
      <c r="D77" s="31"/>
      <c r="E77" s="36"/>
      <c r="H77" s="36"/>
    </row>
    <row r="78" spans="1:17" ht="23.25">
      <c r="D78" s="31"/>
      <c r="E78" s="36"/>
      <c r="H78" s="36"/>
    </row>
    <row r="79" spans="1:17" ht="23.25">
      <c r="D79" s="31"/>
      <c r="E79" s="36"/>
      <c r="H79" s="36"/>
    </row>
    <row r="80" spans="1:17" ht="23.25">
      <c r="D80" s="31"/>
      <c r="E80" s="36"/>
      <c r="H80" s="36"/>
    </row>
    <row r="81" spans="4:8" ht="23.25">
      <c r="D81" s="31"/>
      <c r="E81" s="36"/>
      <c r="H81" s="36"/>
    </row>
    <row r="82" spans="4:8" ht="23.25">
      <c r="D82" s="31"/>
      <c r="E82" s="36"/>
      <c r="H82" s="36"/>
    </row>
    <row r="83" spans="4:8" ht="23.25">
      <c r="D83" s="31"/>
      <c r="E83" s="36"/>
      <c r="H83" s="36"/>
    </row>
    <row r="84" spans="4:8" ht="23.25">
      <c r="D84" s="31"/>
      <c r="E84" s="36"/>
      <c r="H84" s="36"/>
    </row>
    <row r="85" spans="4:8" ht="23.25">
      <c r="D85" s="31"/>
      <c r="E85" s="36"/>
      <c r="H85" s="36"/>
    </row>
    <row r="86" spans="4:8" ht="23.25">
      <c r="D86" s="31"/>
      <c r="E86" s="36"/>
      <c r="H86" s="36"/>
    </row>
    <row r="87" spans="4:8" ht="23.25">
      <c r="D87" s="31"/>
      <c r="E87" s="36"/>
      <c r="H87" s="36"/>
    </row>
    <row r="88" spans="4:8" ht="23.25">
      <c r="D88" s="31"/>
      <c r="E88" s="36"/>
      <c r="H88" s="36"/>
    </row>
    <row r="89" spans="4:8" ht="23.25">
      <c r="D89" s="31"/>
      <c r="E89" s="36"/>
      <c r="H89" s="36"/>
    </row>
    <row r="90" spans="4:8" ht="23.25">
      <c r="D90" s="31"/>
      <c r="E90" s="36"/>
      <c r="H90" s="36"/>
    </row>
    <row r="91" spans="4:8" ht="23.25">
      <c r="D91" s="31"/>
      <c r="E91" s="36"/>
      <c r="H91" s="36"/>
    </row>
    <row r="92" spans="4:8" ht="23.25">
      <c r="D92" s="31"/>
      <c r="E92" s="36"/>
      <c r="H92" s="36"/>
    </row>
    <row r="93" spans="4:8" ht="23.25">
      <c r="D93" s="31"/>
      <c r="E93" s="36"/>
      <c r="H93" s="36"/>
    </row>
    <row r="94" spans="4:8" ht="23.25">
      <c r="D94" s="40"/>
      <c r="E94" s="36"/>
      <c r="H94" s="36"/>
    </row>
    <row r="95" spans="4:8" ht="21">
      <c r="E95" s="36"/>
      <c r="H95" s="36"/>
    </row>
    <row r="96" spans="4:8" ht="21">
      <c r="E96" s="36"/>
      <c r="H96" s="36"/>
    </row>
    <row r="97" spans="4:8" ht="21">
      <c r="E97" s="36"/>
      <c r="H97" s="36"/>
    </row>
    <row r="98" spans="4:8" ht="23.25">
      <c r="D98" s="41"/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32</vt:i4>
      </vt:variant>
      <vt:variant>
        <vt:lpstr>Named Ranges</vt:lpstr>
      </vt:variant>
      <vt:variant>
        <vt:i4>1</vt:i4>
      </vt:variant>
    </vt:vector>
  </HeadingPairs>
  <TitlesOfParts>
    <vt:vector size="33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  <vt:lpstr>Sheet17</vt:lpstr>
      <vt:lpstr>Sheet18</vt:lpstr>
      <vt:lpstr>Sheet19</vt:lpstr>
      <vt:lpstr>Sheet20</vt:lpstr>
      <vt:lpstr>Sheet21</vt:lpstr>
      <vt:lpstr>Sheet22</vt:lpstr>
      <vt:lpstr>2308</vt:lpstr>
      <vt:lpstr>2408</vt:lpstr>
      <vt:lpstr>2508</vt:lpstr>
      <vt:lpstr>2608</vt:lpstr>
      <vt:lpstr>2708</vt:lpstr>
      <vt:lpstr>2808</vt:lpstr>
      <vt:lpstr>2908</vt:lpstr>
      <vt:lpstr>3008</vt:lpstr>
      <vt:lpstr>3108</vt:lpstr>
      <vt:lpstr>Summary</vt:lpstr>
      <vt:lpstr>Summary!Print_Area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DefaultAppPool</dc:creator>
  <cp:lastModifiedBy>admin</cp:lastModifiedBy>
  <cp:lastPrinted>2021-09-02T05:41:22Z</cp:lastPrinted>
  <dcterms:modified xsi:type="dcterms:W3CDTF">2021-11-09T12:14:19Z</dcterms:modified>
</cp:coreProperties>
</file>